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lina_marcela_salazar_epm_com_co/Documents/7.SGSST/11.GESTIÓN CONTRATISTAS/MANUAL/"/>
    </mc:Choice>
  </mc:AlternateContent>
  <xr:revisionPtr revIDLastSave="108" documentId="8_{BE31A4C7-719E-4AE6-8162-3AEE3A958BAD}" xr6:coauthVersionLast="47" xr6:coauthVersionMax="47" xr10:uidLastSave="{8FC355BF-7592-43AC-9306-5D973FCA506F}"/>
  <bookViews>
    <workbookView xWindow="-108" yWindow="-108" windowWidth="23256" windowHeight="12456" xr2:uid="{733CF544-FAC9-49F5-966D-4D75F16D8E6C}"/>
  </bookViews>
  <sheets>
    <sheet name="Indicador AT" sheetId="48" r:id="rId1"/>
    <sheet name="Requisitos" sheetId="2" r:id="rId2"/>
    <sheet name="FE-1" sheetId="4" r:id="rId3"/>
    <sheet name="Cronograma" sheetId="8" r:id="rId4"/>
    <sheet name="FE-2 Mes 1" sheetId="9" r:id="rId5"/>
    <sheet name="FE-2 Mes 2" sheetId="10" r:id="rId6"/>
    <sheet name="FE-2 Mes 3" sheetId="11" r:id="rId7"/>
    <sheet name="FE-2 Mes 4" sheetId="12" r:id="rId8"/>
    <sheet name="FE-2 Mes 5" sheetId="13" r:id="rId9"/>
    <sheet name="FE-2 Mes 6" sheetId="14" r:id="rId10"/>
    <sheet name="FE-2 Mes 7" sheetId="15" r:id="rId11"/>
    <sheet name="FE-2 Mes 8" sheetId="16" r:id="rId12"/>
    <sheet name="FE-2 Mes 9" sheetId="17" r:id="rId13"/>
    <sheet name="FE-2 Mes 10" sheetId="18" r:id="rId14"/>
    <sheet name="FE-2 Mes 11" sheetId="20" r:id="rId15"/>
    <sheet name="FE-2 Mes 12" sheetId="21" r:id="rId16"/>
    <sheet name="FE-2 Mes 13" sheetId="22" r:id="rId17"/>
    <sheet name="FE-2 Mes 14" sheetId="23" r:id="rId18"/>
    <sheet name="FE-2 Mes 15" sheetId="24" r:id="rId19"/>
    <sheet name="FE-2 Mes 16" sheetId="25" r:id="rId20"/>
    <sheet name="FE-2 Mes 17" sheetId="26" r:id="rId21"/>
    <sheet name="FE-2 Mes 18" sheetId="27" r:id="rId22"/>
    <sheet name="FE-2 Mes 19" sheetId="28" r:id="rId23"/>
    <sheet name="FE-2 Mes 20" sheetId="29" r:id="rId24"/>
    <sheet name="FE-2 Mes 21" sheetId="30" r:id="rId25"/>
    <sheet name="FE-2 Mes 22" sheetId="31" r:id="rId26"/>
    <sheet name="FE-2 Mes 23" sheetId="32" r:id="rId27"/>
    <sheet name="FE-2 Mes 24" sheetId="33" r:id="rId28"/>
    <sheet name="FE-2 Mes 25" sheetId="34" r:id="rId29"/>
    <sheet name="FE-2 Mes 26" sheetId="35" r:id="rId30"/>
    <sheet name="FE-2 Mes 27" sheetId="36" r:id="rId31"/>
    <sheet name="FE-2 Mes 28" sheetId="37" r:id="rId32"/>
    <sheet name="FE-2 Mes 29" sheetId="38" r:id="rId33"/>
    <sheet name="FE-2 Mes 30" sheetId="39" r:id="rId34"/>
    <sheet name="FE-2 Mes 31" sheetId="40" r:id="rId35"/>
    <sheet name="FE-2 Mes 32" sheetId="41" r:id="rId36"/>
    <sheet name="FE-2 Mes 33" sheetId="42" r:id="rId37"/>
    <sheet name="FE-2 Mes 34" sheetId="43" r:id="rId38"/>
    <sheet name="FE-2 Mes 35" sheetId="44" r:id="rId39"/>
    <sheet name="FE-2 Mes 36" sheetId="45" r:id="rId40"/>
    <sheet name="FE-3" sheetId="47" r:id="rId41"/>
  </sheets>
  <externalReferences>
    <externalReference r:id="rId42"/>
    <externalReference r:id="rId43"/>
  </externalReferences>
  <definedNames>
    <definedName name="_xlnm._FilterDatabase" localSheetId="1" hidden="1">Requisitos!$A$4:$M$4</definedName>
    <definedName name="EJECUTADO">[1]Listas!$E$3</definedName>
    <definedName name="lista1">'[2]Listas desplegables'!$A$2:$A$4</definedName>
    <definedName name="PLANEADO">[1]Listas!$D$3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45" l="1"/>
  <c r="O48" i="44"/>
  <c r="O48" i="43"/>
  <c r="O48" i="42"/>
  <c r="O48" i="41"/>
  <c r="O48" i="40"/>
  <c r="O48" i="39"/>
  <c r="O48" i="38"/>
  <c r="O48" i="37"/>
  <c r="O48" i="36"/>
  <c r="O48" i="35"/>
  <c r="O48" i="34"/>
  <c r="O48" i="33"/>
  <c r="O48" i="32"/>
  <c r="O48" i="31"/>
  <c r="O48" i="30"/>
  <c r="O48" i="29"/>
  <c r="O48" i="28"/>
  <c r="O48" i="27"/>
  <c r="O48" i="26"/>
  <c r="O48" i="25"/>
  <c r="O48" i="24"/>
  <c r="O48" i="23"/>
  <c r="O48" i="22"/>
  <c r="O48" i="21"/>
  <c r="O48" i="20"/>
  <c r="O48" i="18"/>
  <c r="O48" i="17"/>
  <c r="O48" i="16"/>
  <c r="O48" i="15"/>
  <c r="O48" i="14"/>
  <c r="O48" i="13"/>
  <c r="O48" i="12"/>
  <c r="O48" i="11"/>
  <c r="O48" i="10"/>
  <c r="O46" i="9"/>
  <c r="O42" i="45"/>
  <c r="O42" i="44"/>
  <c r="O42" i="43"/>
  <c r="O42" i="42"/>
  <c r="O42" i="41"/>
  <c r="O42" i="40"/>
  <c r="O42" i="39"/>
  <c r="O42" i="38"/>
  <c r="O42" i="37"/>
  <c r="O42" i="36"/>
  <c r="O42" i="35"/>
  <c r="O42" i="34"/>
  <c r="O42" i="33"/>
  <c r="O42" i="32"/>
  <c r="O42" i="31"/>
  <c r="O42" i="30"/>
  <c r="O42" i="29"/>
  <c r="O42" i="28"/>
  <c r="O42" i="27"/>
  <c r="O42" i="26"/>
  <c r="O42" i="25"/>
  <c r="O42" i="24"/>
  <c r="O42" i="23"/>
  <c r="O42" i="22"/>
  <c r="O42" i="21"/>
  <c r="O42" i="20"/>
  <c r="O42" i="18"/>
  <c r="O42" i="17"/>
  <c r="O42" i="16"/>
  <c r="O42" i="15"/>
  <c r="O42" i="14"/>
  <c r="O42" i="13"/>
  <c r="O42" i="12"/>
  <c r="O42" i="11"/>
  <c r="Q64" i="47" l="1"/>
  <c r="Q63" i="47"/>
  <c r="Q62" i="47"/>
  <c r="Q61" i="47"/>
  <c r="Q60" i="47"/>
  <c r="Q59" i="47"/>
  <c r="Q58" i="47"/>
  <c r="Q57" i="47"/>
  <c r="Q56" i="47"/>
  <c r="Q77" i="47"/>
  <c r="Q76" i="47"/>
  <c r="Q75" i="47"/>
  <c r="Q74" i="47"/>
  <c r="Q73" i="47"/>
  <c r="Q72" i="47"/>
  <c r="Q71" i="47"/>
  <c r="Q70" i="47"/>
  <c r="Q69" i="47"/>
  <c r="Q68" i="47"/>
  <c r="Q67" i="47"/>
  <c r="Q66" i="47"/>
  <c r="Q86" i="47"/>
  <c r="Q85" i="47"/>
  <c r="Q84" i="47"/>
  <c r="Q83" i="47"/>
  <c r="Q82" i="47"/>
  <c r="Q81" i="47"/>
  <c r="Q80" i="47"/>
  <c r="Q79" i="47"/>
  <c r="Q78" i="47"/>
  <c r="Q94" i="47"/>
  <c r="Q93" i="47"/>
  <c r="Q92" i="47"/>
  <c r="Q91" i="47"/>
  <c r="Q90" i="47"/>
  <c r="Q89" i="47"/>
  <c r="Q88" i="47"/>
  <c r="Q87" i="47"/>
  <c r="Q65" i="47"/>
  <c r="Q55" i="47"/>
  <c r="P119" i="9"/>
  <c r="O119" i="9"/>
  <c r="P119" i="10"/>
  <c r="O119" i="10"/>
  <c r="P119" i="11"/>
  <c r="O119" i="11"/>
  <c r="P119" i="12"/>
  <c r="O119" i="12"/>
  <c r="P119" i="13"/>
  <c r="O119" i="13"/>
  <c r="P119" i="14"/>
  <c r="O119" i="14"/>
  <c r="P119" i="15"/>
  <c r="O119" i="15"/>
  <c r="P119" i="16"/>
  <c r="O119" i="16"/>
  <c r="P119" i="17"/>
  <c r="O119" i="17"/>
  <c r="P119" i="18"/>
  <c r="O119" i="18"/>
  <c r="P119" i="20"/>
  <c r="O119" i="20"/>
  <c r="P119" i="21"/>
  <c r="O119" i="21"/>
  <c r="P119" i="22"/>
  <c r="O119" i="22"/>
  <c r="P119" i="23"/>
  <c r="O119" i="23"/>
  <c r="P119" i="24"/>
  <c r="O119" i="24"/>
  <c r="P119" i="25"/>
  <c r="O119" i="25"/>
  <c r="P119" i="26"/>
  <c r="O119" i="26"/>
  <c r="P119" i="27"/>
  <c r="O119" i="27"/>
  <c r="P119" i="28"/>
  <c r="O119" i="28"/>
  <c r="P119" i="29"/>
  <c r="O119" i="29"/>
  <c r="P119" i="30"/>
  <c r="O119" i="30"/>
  <c r="P119" i="31"/>
  <c r="O119" i="31"/>
  <c r="P119" i="32"/>
  <c r="O119" i="32"/>
  <c r="P119" i="33"/>
  <c r="O119" i="33"/>
  <c r="P119" i="34"/>
  <c r="O119" i="34"/>
  <c r="P119" i="35"/>
  <c r="O119" i="35"/>
  <c r="P119" i="36"/>
  <c r="O119" i="36"/>
  <c r="P119" i="37"/>
  <c r="O119" i="37"/>
  <c r="P119" i="38"/>
  <c r="O119" i="38"/>
  <c r="P119" i="39"/>
  <c r="O119" i="39"/>
  <c r="P119" i="40"/>
  <c r="O119" i="40"/>
  <c r="P119" i="41"/>
  <c r="O119" i="41"/>
  <c r="P119" i="42"/>
  <c r="O119" i="42"/>
  <c r="P119" i="43"/>
  <c r="O119" i="43"/>
  <c r="P119" i="44"/>
  <c r="O119" i="44"/>
  <c r="O105" i="47"/>
  <c r="M105" i="47"/>
  <c r="Q104" i="47"/>
  <c r="Q103" i="47"/>
  <c r="Q102" i="47"/>
  <c r="Q101" i="47"/>
  <c r="Q100" i="47"/>
  <c r="Q99" i="47"/>
  <c r="Q98" i="47"/>
  <c r="Q97" i="47"/>
  <c r="Q96" i="47"/>
  <c r="Q95" i="47"/>
  <c r="O26" i="47"/>
  <c r="Q105" i="47" l="1"/>
  <c r="O29" i="45" l="1"/>
  <c r="O28" i="45"/>
  <c r="O30" i="45" s="1"/>
  <c r="P119" i="45"/>
  <c r="O119" i="45"/>
  <c r="F119" i="45"/>
  <c r="P121" i="45" s="1"/>
  <c r="E119" i="45"/>
  <c r="O121" i="45" s="1"/>
  <c r="O35" i="45" s="1"/>
  <c r="O45" i="45" s="1"/>
  <c r="O67" i="45"/>
  <c r="M67" i="45"/>
  <c r="Q66" i="45"/>
  <c r="Q65" i="45"/>
  <c r="Q64" i="45"/>
  <c r="Q63" i="45"/>
  <c r="Q62" i="45"/>
  <c r="Q61" i="45"/>
  <c r="Q60" i="45"/>
  <c r="Q59" i="45"/>
  <c r="Q58" i="45"/>
  <c r="Q57" i="45"/>
  <c r="Q67" i="45" s="1"/>
  <c r="O51" i="45"/>
  <c r="O46" i="45"/>
  <c r="O34" i="45"/>
  <c r="O26" i="45"/>
  <c r="O29" i="44"/>
  <c r="O28" i="44"/>
  <c r="F119" i="44"/>
  <c r="P121" i="44" s="1"/>
  <c r="E119" i="44"/>
  <c r="O121" i="44" s="1"/>
  <c r="O35" i="44" s="1"/>
  <c r="O45" i="44" s="1"/>
  <c r="O67" i="44"/>
  <c r="M67" i="44"/>
  <c r="Q66" i="44"/>
  <c r="Q65" i="44"/>
  <c r="Q64" i="44"/>
  <c r="Q63" i="44"/>
  <c r="Q62" i="44"/>
  <c r="Q61" i="44"/>
  <c r="Q60" i="44"/>
  <c r="Q59" i="44"/>
  <c r="Q58" i="44"/>
  <c r="Q57" i="44"/>
  <c r="Q67" i="44" s="1"/>
  <c r="O51" i="44"/>
  <c r="O46" i="44"/>
  <c r="O34" i="44"/>
  <c r="O26" i="44"/>
  <c r="O29" i="43"/>
  <c r="O28" i="43"/>
  <c r="F119" i="43"/>
  <c r="P121" i="43" s="1"/>
  <c r="E119" i="43"/>
  <c r="O121" i="43" s="1"/>
  <c r="O35" i="43" s="1"/>
  <c r="O45" i="43" s="1"/>
  <c r="O67" i="43"/>
  <c r="M67" i="43"/>
  <c r="Q66" i="43"/>
  <c r="Q65" i="43"/>
  <c r="Q64" i="43"/>
  <c r="Q63" i="43"/>
  <c r="Q62" i="43"/>
  <c r="Q61" i="43"/>
  <c r="Q60" i="43"/>
  <c r="Q67" i="43" s="1"/>
  <c r="Q59" i="43"/>
  <c r="Q58" i="43"/>
  <c r="Q57" i="43"/>
  <c r="O51" i="43"/>
  <c r="O46" i="43"/>
  <c r="O34" i="43"/>
  <c r="O26" i="43"/>
  <c r="O29" i="42"/>
  <c r="O28" i="42"/>
  <c r="F119" i="42"/>
  <c r="P121" i="42" s="1"/>
  <c r="E119" i="42"/>
  <c r="O121" i="42" s="1"/>
  <c r="O35" i="42" s="1"/>
  <c r="O45" i="42" s="1"/>
  <c r="O67" i="42"/>
  <c r="M67" i="42"/>
  <c r="Q66" i="42"/>
  <c r="Q65" i="42"/>
  <c r="Q64" i="42"/>
  <c r="Q63" i="42"/>
  <c r="Q62" i="42"/>
  <c r="Q61" i="42"/>
  <c r="Q60" i="42"/>
  <c r="Q59" i="42"/>
  <c r="Q58" i="42"/>
  <c r="Q57" i="42"/>
  <c r="Q67" i="42" s="1"/>
  <c r="O51" i="42"/>
  <c r="O46" i="42"/>
  <c r="O34" i="42"/>
  <c r="O26" i="42"/>
  <c r="O29" i="41"/>
  <c r="O28" i="41"/>
  <c r="F119" i="41"/>
  <c r="P121" i="41" s="1"/>
  <c r="E119" i="41"/>
  <c r="O121" i="41" s="1"/>
  <c r="O35" i="41" s="1"/>
  <c r="O45" i="41" s="1"/>
  <c r="O67" i="41"/>
  <c r="M67" i="41"/>
  <c r="Q66" i="41"/>
  <c r="Q65" i="41"/>
  <c r="Q64" i="41"/>
  <c r="Q63" i="41"/>
  <c r="Q62" i="41"/>
  <c r="Q61" i="41"/>
  <c r="Q60" i="41"/>
  <c r="Q59" i="41"/>
  <c r="Q58" i="41"/>
  <c r="Q57" i="41"/>
  <c r="Q67" i="41" s="1"/>
  <c r="O51" i="41"/>
  <c r="O46" i="41"/>
  <c r="O34" i="41"/>
  <c r="O26" i="41"/>
  <c r="O30" i="40"/>
  <c r="O29" i="40"/>
  <c r="O28" i="40"/>
  <c r="F119" i="40"/>
  <c r="P121" i="40" s="1"/>
  <c r="E119" i="40"/>
  <c r="O121" i="40" s="1"/>
  <c r="O35" i="40" s="1"/>
  <c r="O45" i="40" s="1"/>
  <c r="O67" i="40"/>
  <c r="M67" i="40"/>
  <c r="Q66" i="40"/>
  <c r="Q65" i="40"/>
  <c r="Q64" i="40"/>
  <c r="Q63" i="40"/>
  <c r="Q62" i="40"/>
  <c r="Q61" i="40"/>
  <c r="Q60" i="40"/>
  <c r="Q59" i="40"/>
  <c r="Q58" i="40"/>
  <c r="Q57" i="40"/>
  <c r="Q67" i="40" s="1"/>
  <c r="O51" i="40"/>
  <c r="O46" i="40"/>
  <c r="O34" i="40"/>
  <c r="O26" i="40"/>
  <c r="O29" i="39"/>
  <c r="O28" i="39"/>
  <c r="F119" i="39"/>
  <c r="P121" i="39" s="1"/>
  <c r="E119" i="39"/>
  <c r="O121" i="39" s="1"/>
  <c r="O35" i="39" s="1"/>
  <c r="O45" i="39" s="1"/>
  <c r="O67" i="39"/>
  <c r="M67" i="39"/>
  <c r="Q66" i="39"/>
  <c r="Q65" i="39"/>
  <c r="Q64" i="39"/>
  <c r="Q63" i="39"/>
  <c r="Q62" i="39"/>
  <c r="Q61" i="39"/>
  <c r="Q60" i="39"/>
  <c r="Q59" i="39"/>
  <c r="Q58" i="39"/>
  <c r="Q57" i="39"/>
  <c r="Q67" i="39" s="1"/>
  <c r="O51" i="39"/>
  <c r="O46" i="39"/>
  <c r="O34" i="39"/>
  <c r="O26" i="39"/>
  <c r="O29" i="38"/>
  <c r="O28" i="38"/>
  <c r="O30" i="38" s="1"/>
  <c r="F119" i="38"/>
  <c r="P121" i="38" s="1"/>
  <c r="E119" i="38"/>
  <c r="O121" i="38" s="1"/>
  <c r="O35" i="38" s="1"/>
  <c r="O45" i="38" s="1"/>
  <c r="O67" i="38"/>
  <c r="M67" i="38"/>
  <c r="Q66" i="38"/>
  <c r="Q65" i="38"/>
  <c r="Q64" i="38"/>
  <c r="Q63" i="38"/>
  <c r="Q62" i="38"/>
  <c r="Q61" i="38"/>
  <c r="Q60" i="38"/>
  <c r="Q59" i="38"/>
  <c r="Q58" i="38"/>
  <c r="Q57" i="38"/>
  <c r="Q67" i="38" s="1"/>
  <c r="O51" i="38"/>
  <c r="O46" i="38"/>
  <c r="O34" i="38"/>
  <c r="O26" i="38"/>
  <c r="O29" i="37"/>
  <c r="O28" i="37"/>
  <c r="F119" i="37"/>
  <c r="P121" i="37" s="1"/>
  <c r="E119" i="37"/>
  <c r="O121" i="37" s="1"/>
  <c r="O35" i="37" s="1"/>
  <c r="O45" i="37" s="1"/>
  <c r="O67" i="37"/>
  <c r="M67" i="37"/>
  <c r="Q66" i="37"/>
  <c r="Q65" i="37"/>
  <c r="Q64" i="37"/>
  <c r="Q63" i="37"/>
  <c r="Q62" i="37"/>
  <c r="Q61" i="37"/>
  <c r="Q60" i="37"/>
  <c r="Q59" i="37"/>
  <c r="Q58" i="37"/>
  <c r="Q67" i="37" s="1"/>
  <c r="Q57" i="37"/>
  <c r="O51" i="37"/>
  <c r="O46" i="37"/>
  <c r="O34" i="37"/>
  <c r="O26" i="37"/>
  <c r="O29" i="36"/>
  <c r="O28" i="36"/>
  <c r="F119" i="36"/>
  <c r="P121" i="36" s="1"/>
  <c r="E119" i="36"/>
  <c r="O121" i="36" s="1"/>
  <c r="O35" i="36" s="1"/>
  <c r="O45" i="36" s="1"/>
  <c r="O67" i="36"/>
  <c r="M67" i="36"/>
  <c r="Q66" i="36"/>
  <c r="Q65" i="36"/>
  <c r="Q64" i="36"/>
  <c r="Q63" i="36"/>
  <c r="Q62" i="36"/>
  <c r="Q61" i="36"/>
  <c r="Q60" i="36"/>
  <c r="Q59" i="36"/>
  <c r="Q67" i="36" s="1"/>
  <c r="Q58" i="36"/>
  <c r="Q57" i="36"/>
  <c r="O51" i="36"/>
  <c r="O46" i="36"/>
  <c r="O34" i="36"/>
  <c r="O26" i="36"/>
  <c r="O29" i="35"/>
  <c r="O30" i="35" s="1"/>
  <c r="O28" i="35"/>
  <c r="F119" i="35"/>
  <c r="P121" i="35" s="1"/>
  <c r="E119" i="35"/>
  <c r="O121" i="35" s="1"/>
  <c r="O35" i="35" s="1"/>
  <c r="O45" i="35" s="1"/>
  <c r="Q67" i="35"/>
  <c r="O67" i="35"/>
  <c r="M67" i="35"/>
  <c r="Q66" i="35"/>
  <c r="Q65" i="35"/>
  <c r="Q64" i="35"/>
  <c r="Q63" i="35"/>
  <c r="Q62" i="35"/>
  <c r="Q61" i="35"/>
  <c r="Q60" i="35"/>
  <c r="Q59" i="35"/>
  <c r="Q58" i="35"/>
  <c r="Q57" i="35"/>
  <c r="O51" i="35"/>
  <c r="O46" i="35"/>
  <c r="O34" i="35"/>
  <c r="O26" i="35"/>
  <c r="O29" i="34"/>
  <c r="O28" i="34"/>
  <c r="F119" i="34"/>
  <c r="P121" i="34" s="1"/>
  <c r="E119" i="34"/>
  <c r="O121" i="34" s="1"/>
  <c r="O35" i="34" s="1"/>
  <c r="O45" i="34" s="1"/>
  <c r="O67" i="34"/>
  <c r="M67" i="34"/>
  <c r="Q66" i="34"/>
  <c r="Q65" i="34"/>
  <c r="Q64" i="34"/>
  <c r="Q63" i="34"/>
  <c r="Q62" i="34"/>
  <c r="Q61" i="34"/>
  <c r="Q60" i="34"/>
  <c r="Q59" i="34"/>
  <c r="Q58" i="34"/>
  <c r="Q57" i="34"/>
  <c r="Q67" i="34" s="1"/>
  <c r="O51" i="34"/>
  <c r="O46" i="34"/>
  <c r="O34" i="34"/>
  <c r="O26" i="34"/>
  <c r="O29" i="33"/>
  <c r="O28" i="33"/>
  <c r="O30" i="33" s="1"/>
  <c r="F119" i="33"/>
  <c r="P121" i="33" s="1"/>
  <c r="E119" i="33"/>
  <c r="O121" i="33" s="1"/>
  <c r="O35" i="33" s="1"/>
  <c r="O45" i="33" s="1"/>
  <c r="O67" i="33"/>
  <c r="M67" i="33"/>
  <c r="Q66" i="33"/>
  <c r="Q65" i="33"/>
  <c r="Q64" i="33"/>
  <c r="Q63" i="33"/>
  <c r="Q62" i="33"/>
  <c r="Q61" i="33"/>
  <c r="Q60" i="33"/>
  <c r="Q59" i="33"/>
  <c r="Q58" i="33"/>
  <c r="Q57" i="33"/>
  <c r="Q67" i="33" s="1"/>
  <c r="O51" i="33"/>
  <c r="O46" i="33"/>
  <c r="O34" i="33"/>
  <c r="O26" i="33"/>
  <c r="O29" i="32"/>
  <c r="O28" i="32"/>
  <c r="F119" i="32"/>
  <c r="P121" i="32" s="1"/>
  <c r="E119" i="32"/>
  <c r="O121" i="32" s="1"/>
  <c r="O35" i="32" s="1"/>
  <c r="O45" i="32" s="1"/>
  <c r="O67" i="32"/>
  <c r="M67" i="32"/>
  <c r="Q66" i="32"/>
  <c r="Q65" i="32"/>
  <c r="Q64" i="32"/>
  <c r="Q63" i="32"/>
  <c r="Q62" i="32"/>
  <c r="Q61" i="32"/>
  <c r="Q60" i="32"/>
  <c r="Q67" i="32" s="1"/>
  <c r="Q59" i="32"/>
  <c r="Q58" i="32"/>
  <c r="Q57" i="32"/>
  <c r="O51" i="32"/>
  <c r="O46" i="32"/>
  <c r="O34" i="32"/>
  <c r="O26" i="32"/>
  <c r="O29" i="31"/>
  <c r="O28" i="31"/>
  <c r="F119" i="31"/>
  <c r="P121" i="31" s="1"/>
  <c r="E119" i="31"/>
  <c r="O121" i="31" s="1"/>
  <c r="O35" i="31" s="1"/>
  <c r="O45" i="31" s="1"/>
  <c r="O67" i="31"/>
  <c r="M67" i="31"/>
  <c r="Q66" i="31"/>
  <c r="Q65" i="31"/>
  <c r="Q64" i="31"/>
  <c r="Q63" i="31"/>
  <c r="Q62" i="31"/>
  <c r="Q61" i="31"/>
  <c r="Q60" i="31"/>
  <c r="Q59" i="31"/>
  <c r="Q58" i="31"/>
  <c r="Q67" i="31" s="1"/>
  <c r="Q57" i="31"/>
  <c r="O51" i="31"/>
  <c r="O46" i="31"/>
  <c r="O34" i="31"/>
  <c r="O26" i="31"/>
  <c r="O29" i="30"/>
  <c r="O28" i="30"/>
  <c r="F119" i="30"/>
  <c r="P121" i="30" s="1"/>
  <c r="E119" i="30"/>
  <c r="O121" i="30" s="1"/>
  <c r="O35" i="30" s="1"/>
  <c r="O45" i="30" s="1"/>
  <c r="O67" i="30"/>
  <c r="M67" i="30"/>
  <c r="Q66" i="30"/>
  <c r="Q65" i="30"/>
  <c r="Q64" i="30"/>
  <c r="Q63" i="30"/>
  <c r="Q62" i="30"/>
  <c r="Q61" i="30"/>
  <c r="Q60" i="30"/>
  <c r="Q59" i="30"/>
  <c r="Q58" i="30"/>
  <c r="Q67" i="30" s="1"/>
  <c r="Q57" i="30"/>
  <c r="O51" i="30"/>
  <c r="O46" i="30"/>
  <c r="O34" i="30"/>
  <c r="O26" i="30"/>
  <c r="O29" i="29"/>
  <c r="O28" i="29"/>
  <c r="F119" i="29"/>
  <c r="P121" i="29" s="1"/>
  <c r="E119" i="29"/>
  <c r="O121" i="29" s="1"/>
  <c r="O35" i="29" s="1"/>
  <c r="O45" i="29" s="1"/>
  <c r="O67" i="29"/>
  <c r="M67" i="29"/>
  <c r="Q66" i="29"/>
  <c r="Q65" i="29"/>
  <c r="Q64" i="29"/>
  <c r="Q63" i="29"/>
  <c r="Q62" i="29"/>
  <c r="Q61" i="29"/>
  <c r="Q60" i="29"/>
  <c r="Q67" i="29" s="1"/>
  <c r="Q59" i="29"/>
  <c r="Q58" i="29"/>
  <c r="Q57" i="29"/>
  <c r="O51" i="29"/>
  <c r="O46" i="29"/>
  <c r="O34" i="29"/>
  <c r="O26" i="29"/>
  <c r="O29" i="28"/>
  <c r="O28" i="28"/>
  <c r="O30" i="28" s="1"/>
  <c r="F119" i="28"/>
  <c r="P121" i="28" s="1"/>
  <c r="E119" i="28"/>
  <c r="O121" i="28" s="1"/>
  <c r="O35" i="28" s="1"/>
  <c r="O45" i="28" s="1"/>
  <c r="O67" i="28"/>
  <c r="M67" i="28"/>
  <c r="Q66" i="28"/>
  <c r="Q65" i="28"/>
  <c r="Q64" i="28"/>
  <c r="Q63" i="28"/>
  <c r="Q62" i="28"/>
  <c r="Q61" i="28"/>
  <c r="Q60" i="28"/>
  <c r="Q59" i="28"/>
  <c r="Q58" i="28"/>
  <c r="Q57" i="28"/>
  <c r="Q67" i="28" s="1"/>
  <c r="O51" i="28"/>
  <c r="O46" i="28"/>
  <c r="O34" i="28"/>
  <c r="O26" i="28"/>
  <c r="O29" i="27"/>
  <c r="O28" i="27"/>
  <c r="F119" i="27"/>
  <c r="P121" i="27" s="1"/>
  <c r="E119" i="27"/>
  <c r="O121" i="27" s="1"/>
  <c r="O35" i="27" s="1"/>
  <c r="O45" i="27" s="1"/>
  <c r="O67" i="27"/>
  <c r="M67" i="27"/>
  <c r="Q66" i="27"/>
  <c r="Q65" i="27"/>
  <c r="Q64" i="27"/>
  <c r="Q63" i="27"/>
  <c r="Q62" i="27"/>
  <c r="Q61" i="27"/>
  <c r="Q60" i="27"/>
  <c r="Q59" i="27"/>
  <c r="Q58" i="27"/>
  <c r="Q67" i="27" s="1"/>
  <c r="Q57" i="27"/>
  <c r="O51" i="27"/>
  <c r="O46" i="27"/>
  <c r="O34" i="27"/>
  <c r="O26" i="27"/>
  <c r="O29" i="26"/>
  <c r="O28" i="26"/>
  <c r="F119" i="26"/>
  <c r="P121" i="26" s="1"/>
  <c r="E119" i="26"/>
  <c r="O121" i="26" s="1"/>
  <c r="O35" i="26" s="1"/>
  <c r="O45" i="26" s="1"/>
  <c r="O67" i="26"/>
  <c r="M67" i="26"/>
  <c r="Q66" i="26"/>
  <c r="Q65" i="26"/>
  <c r="Q64" i="26"/>
  <c r="Q63" i="26"/>
  <c r="Q62" i="26"/>
  <c r="Q61" i="26"/>
  <c r="Q60" i="26"/>
  <c r="Q59" i="26"/>
  <c r="Q58" i="26"/>
  <c r="Q57" i="26"/>
  <c r="Q67" i="26" s="1"/>
  <c r="O51" i="26"/>
  <c r="O46" i="26"/>
  <c r="O34" i="26"/>
  <c r="O26" i="26"/>
  <c r="O29" i="25"/>
  <c r="O28" i="25"/>
  <c r="F119" i="25"/>
  <c r="P121" i="25" s="1"/>
  <c r="E119" i="25"/>
  <c r="O121" i="25" s="1"/>
  <c r="O35" i="25" s="1"/>
  <c r="O45" i="25" s="1"/>
  <c r="O67" i="25"/>
  <c r="M67" i="25"/>
  <c r="Q66" i="25"/>
  <c r="Q65" i="25"/>
  <c r="Q64" i="25"/>
  <c r="Q63" i="25"/>
  <c r="Q62" i="25"/>
  <c r="Q61" i="25"/>
  <c r="Q60" i="25"/>
  <c r="Q59" i="25"/>
  <c r="Q58" i="25"/>
  <c r="Q57" i="25"/>
  <c r="Q67" i="25" s="1"/>
  <c r="O51" i="25"/>
  <c r="O46" i="25"/>
  <c r="O34" i="25"/>
  <c r="O26" i="25"/>
  <c r="O29" i="24"/>
  <c r="O28" i="24"/>
  <c r="F119" i="24"/>
  <c r="P121" i="24" s="1"/>
  <c r="E119" i="24"/>
  <c r="O121" i="24" s="1"/>
  <c r="O35" i="24" s="1"/>
  <c r="O45" i="24" s="1"/>
  <c r="O67" i="24"/>
  <c r="M67" i="24"/>
  <c r="Q66" i="24"/>
  <c r="Q65" i="24"/>
  <c r="Q64" i="24"/>
  <c r="Q63" i="24"/>
  <c r="Q62" i="24"/>
  <c r="Q61" i="24"/>
  <c r="Q60" i="24"/>
  <c r="Q59" i="24"/>
  <c r="Q58" i="24"/>
  <c r="Q57" i="24"/>
  <c r="Q67" i="24" s="1"/>
  <c r="O51" i="24"/>
  <c r="O46" i="24"/>
  <c r="O34" i="24"/>
  <c r="O26" i="24"/>
  <c r="O29" i="23"/>
  <c r="O28" i="23"/>
  <c r="F119" i="23"/>
  <c r="P121" i="23" s="1"/>
  <c r="E119" i="23"/>
  <c r="O121" i="23" s="1"/>
  <c r="O35" i="23" s="1"/>
  <c r="O45" i="23" s="1"/>
  <c r="O67" i="23"/>
  <c r="M67" i="23"/>
  <c r="Q66" i="23"/>
  <c r="Q65" i="23"/>
  <c r="Q64" i="23"/>
  <c r="Q63" i="23"/>
  <c r="Q62" i="23"/>
  <c r="Q61" i="23"/>
  <c r="Q60" i="23"/>
  <c r="Q59" i="23"/>
  <c r="Q58" i="23"/>
  <c r="Q67" i="23" s="1"/>
  <c r="Q57" i="23"/>
  <c r="O51" i="23"/>
  <c r="O46" i="23"/>
  <c r="O34" i="23"/>
  <c r="O26" i="23"/>
  <c r="O29" i="22"/>
  <c r="O28" i="22"/>
  <c r="O30" i="22" s="1"/>
  <c r="F119" i="22"/>
  <c r="P121" i="22" s="1"/>
  <c r="E119" i="22"/>
  <c r="O121" i="22" s="1"/>
  <c r="O35" i="22" s="1"/>
  <c r="O45" i="22" s="1"/>
  <c r="O67" i="22"/>
  <c r="M67" i="22"/>
  <c r="Q66" i="22"/>
  <c r="Q65" i="22"/>
  <c r="Q64" i="22"/>
  <c r="Q63" i="22"/>
  <c r="Q62" i="22"/>
  <c r="Q61" i="22"/>
  <c r="Q60" i="22"/>
  <c r="Q59" i="22"/>
  <c r="Q58" i="22"/>
  <c r="Q67" i="22" s="1"/>
  <c r="Q57" i="22"/>
  <c r="O51" i="22"/>
  <c r="O46" i="22"/>
  <c r="O34" i="22"/>
  <c r="O26" i="22"/>
  <c r="O29" i="21"/>
  <c r="O28" i="21"/>
  <c r="F119" i="21"/>
  <c r="P121" i="21" s="1"/>
  <c r="E119" i="21"/>
  <c r="O121" i="21" s="1"/>
  <c r="O35" i="21" s="1"/>
  <c r="O45" i="21" s="1"/>
  <c r="O67" i="21"/>
  <c r="M67" i="21"/>
  <c r="Q66" i="21"/>
  <c r="Q65" i="21"/>
  <c r="Q64" i="21"/>
  <c r="Q63" i="21"/>
  <c r="Q62" i="21"/>
  <c r="Q61" i="21"/>
  <c r="Q60" i="21"/>
  <c r="Q59" i="21"/>
  <c r="Q58" i="21"/>
  <c r="Q57" i="21"/>
  <c r="Q67" i="21" s="1"/>
  <c r="O51" i="21"/>
  <c r="O46" i="21"/>
  <c r="O34" i="21"/>
  <c r="O26" i="21"/>
  <c r="O29" i="20"/>
  <c r="O28" i="20"/>
  <c r="F119" i="20"/>
  <c r="P121" i="20" s="1"/>
  <c r="E119" i="20"/>
  <c r="O121" i="20" s="1"/>
  <c r="O35" i="20" s="1"/>
  <c r="O45" i="20" s="1"/>
  <c r="O67" i="20"/>
  <c r="M67" i="20"/>
  <c r="Q66" i="20"/>
  <c r="Q65" i="20"/>
  <c r="Q64" i="20"/>
  <c r="Q63" i="20"/>
  <c r="Q62" i="20"/>
  <c r="Q61" i="20"/>
  <c r="Q60" i="20"/>
  <c r="Q59" i="20"/>
  <c r="Q58" i="20"/>
  <c r="Q57" i="20"/>
  <c r="Q67" i="20" s="1"/>
  <c r="O51" i="20"/>
  <c r="O46" i="20"/>
  <c r="O34" i="20"/>
  <c r="O26" i="20"/>
  <c r="O29" i="18"/>
  <c r="O28" i="18"/>
  <c r="O29" i="17"/>
  <c r="O28" i="17"/>
  <c r="O29" i="16"/>
  <c r="O28" i="16"/>
  <c r="O29" i="15"/>
  <c r="O28" i="15"/>
  <c r="O29" i="14"/>
  <c r="O28" i="14"/>
  <c r="O29" i="13"/>
  <c r="O28" i="13"/>
  <c r="O29" i="12"/>
  <c r="O28" i="12"/>
  <c r="O29" i="11"/>
  <c r="O28" i="11"/>
  <c r="O29" i="10"/>
  <c r="O28" i="10"/>
  <c r="O28" i="9"/>
  <c r="O29" i="9"/>
  <c r="O26" i="18"/>
  <c r="O26" i="17"/>
  <c r="O26" i="16"/>
  <c r="O26" i="15"/>
  <c r="O26" i="14"/>
  <c r="O26" i="13"/>
  <c r="O26" i="12"/>
  <c r="O26" i="11"/>
  <c r="O26" i="10"/>
  <c r="O26" i="9"/>
  <c r="F119" i="18"/>
  <c r="P121" i="18" s="1"/>
  <c r="E119" i="18"/>
  <c r="O121" i="18" s="1"/>
  <c r="O35" i="18" s="1"/>
  <c r="O45" i="18" s="1"/>
  <c r="O67" i="18"/>
  <c r="M67" i="18"/>
  <c r="Q66" i="18"/>
  <c r="Q65" i="18"/>
  <c r="Q64" i="18"/>
  <c r="Q63" i="18"/>
  <c r="Q62" i="18"/>
  <c r="Q61" i="18"/>
  <c r="Q60" i="18"/>
  <c r="Q59" i="18"/>
  <c r="Q58" i="18"/>
  <c r="Q57" i="18"/>
  <c r="Q67" i="18" s="1"/>
  <c r="O51" i="18"/>
  <c r="O46" i="18"/>
  <c r="O34" i="18"/>
  <c r="F119" i="17"/>
  <c r="P121" i="17" s="1"/>
  <c r="E119" i="17"/>
  <c r="O121" i="17" s="1"/>
  <c r="O35" i="17" s="1"/>
  <c r="O45" i="17" s="1"/>
  <c r="O67" i="17"/>
  <c r="M67" i="17"/>
  <c r="Q66" i="17"/>
  <c r="Q65" i="17"/>
  <c r="Q64" i="17"/>
  <c r="Q63" i="17"/>
  <c r="Q62" i="17"/>
  <c r="Q61" i="17"/>
  <c r="Q60" i="17"/>
  <c r="Q59" i="17"/>
  <c r="Q58" i="17"/>
  <c r="Q57" i="17"/>
  <c r="Q67" i="17" s="1"/>
  <c r="O51" i="17"/>
  <c r="O46" i="17"/>
  <c r="O34" i="17"/>
  <c r="F119" i="16"/>
  <c r="P121" i="16" s="1"/>
  <c r="E119" i="16"/>
  <c r="O121" i="16" s="1"/>
  <c r="O35" i="16" s="1"/>
  <c r="O45" i="16" s="1"/>
  <c r="O67" i="16"/>
  <c r="M67" i="16"/>
  <c r="Q66" i="16"/>
  <c r="Q65" i="16"/>
  <c r="Q64" i="16"/>
  <c r="Q63" i="16"/>
  <c r="Q62" i="16"/>
  <c r="Q61" i="16"/>
  <c r="Q60" i="16"/>
  <c r="Q59" i="16"/>
  <c r="Q58" i="16"/>
  <c r="Q57" i="16"/>
  <c r="Q67" i="16" s="1"/>
  <c r="O51" i="16"/>
  <c r="O46" i="16"/>
  <c r="O34" i="16"/>
  <c r="F119" i="15"/>
  <c r="P121" i="15" s="1"/>
  <c r="E119" i="15"/>
  <c r="O121" i="15" s="1"/>
  <c r="O35" i="15" s="1"/>
  <c r="O45" i="15" s="1"/>
  <c r="O67" i="15"/>
  <c r="M67" i="15"/>
  <c r="Q66" i="15"/>
  <c r="Q65" i="15"/>
  <c r="Q64" i="15"/>
  <c r="Q63" i="15"/>
  <c r="Q62" i="15"/>
  <c r="Q61" i="15"/>
  <c r="Q60" i="15"/>
  <c r="Q59" i="15"/>
  <c r="Q58" i="15"/>
  <c r="Q67" i="15" s="1"/>
  <c r="Q57" i="15"/>
  <c r="O51" i="15"/>
  <c r="O46" i="15"/>
  <c r="O34" i="15"/>
  <c r="F119" i="14"/>
  <c r="P121" i="14" s="1"/>
  <c r="E119" i="14"/>
  <c r="O121" i="14" s="1"/>
  <c r="O35" i="14" s="1"/>
  <c r="O45" i="14" s="1"/>
  <c r="O67" i="14"/>
  <c r="M67" i="14"/>
  <c r="Q66" i="14"/>
  <c r="Q65" i="14"/>
  <c r="Q64" i="14"/>
  <c r="Q63" i="14"/>
  <c r="Q62" i="14"/>
  <c r="Q61" i="14"/>
  <c r="Q60" i="14"/>
  <c r="Q59" i="14"/>
  <c r="Q58" i="14"/>
  <c r="Q67" i="14" s="1"/>
  <c r="Q57" i="14"/>
  <c r="O51" i="14"/>
  <c r="O46" i="14"/>
  <c r="O34" i="14"/>
  <c r="F119" i="13"/>
  <c r="P121" i="13" s="1"/>
  <c r="E119" i="13"/>
  <c r="O121" i="13" s="1"/>
  <c r="O35" i="13" s="1"/>
  <c r="O45" i="13" s="1"/>
  <c r="O67" i="13"/>
  <c r="M67" i="13"/>
  <c r="Q66" i="13"/>
  <c r="Q65" i="13"/>
  <c r="Q64" i="13"/>
  <c r="Q63" i="13"/>
  <c r="Q62" i="13"/>
  <c r="Q61" i="13"/>
  <c r="Q60" i="13"/>
  <c r="Q59" i="13"/>
  <c r="Q58" i="13"/>
  <c r="Q57" i="13"/>
  <c r="Q67" i="13" s="1"/>
  <c r="O51" i="13"/>
  <c r="O46" i="13"/>
  <c r="O34" i="13"/>
  <c r="F119" i="12"/>
  <c r="P121" i="12" s="1"/>
  <c r="E119" i="12"/>
  <c r="O121" i="12" s="1"/>
  <c r="O35" i="12" s="1"/>
  <c r="O45" i="12" s="1"/>
  <c r="O67" i="12"/>
  <c r="M67" i="12"/>
  <c r="Q66" i="12"/>
  <c r="Q65" i="12"/>
  <c r="Q64" i="12"/>
  <c r="Q63" i="12"/>
  <c r="Q62" i="12"/>
  <c r="Q61" i="12"/>
  <c r="Q60" i="12"/>
  <c r="Q59" i="12"/>
  <c r="Q58" i="12"/>
  <c r="Q67" i="12" s="1"/>
  <c r="Q57" i="12"/>
  <c r="O51" i="12"/>
  <c r="O46" i="12"/>
  <c r="O34" i="12"/>
  <c r="F119" i="11"/>
  <c r="P121" i="11" s="1"/>
  <c r="E119" i="11"/>
  <c r="O121" i="11" s="1"/>
  <c r="O35" i="11" s="1"/>
  <c r="O45" i="11" s="1"/>
  <c r="O67" i="11"/>
  <c r="M67" i="11"/>
  <c r="Q66" i="11"/>
  <c r="Q65" i="11"/>
  <c r="Q64" i="11"/>
  <c r="Q63" i="11"/>
  <c r="Q62" i="11"/>
  <c r="Q61" i="11"/>
  <c r="Q60" i="11"/>
  <c r="Q59" i="11"/>
  <c r="Q58" i="11"/>
  <c r="Q57" i="11"/>
  <c r="Q67" i="11" s="1"/>
  <c r="O51" i="11"/>
  <c r="O46" i="11"/>
  <c r="O34" i="11"/>
  <c r="O53" i="45" l="1"/>
  <c r="O31" i="45"/>
  <c r="O30" i="44"/>
  <c r="O53" i="44"/>
  <c r="O31" i="44"/>
  <c r="O30" i="43"/>
  <c r="O53" i="43"/>
  <c r="O31" i="43"/>
  <c r="O30" i="42"/>
  <c r="O53" i="42"/>
  <c r="O31" i="42"/>
  <c r="O31" i="41"/>
  <c r="O30" i="41"/>
  <c r="O53" i="41"/>
  <c r="O53" i="40"/>
  <c r="O31" i="40"/>
  <c r="O30" i="39"/>
  <c r="O53" i="39"/>
  <c r="O31" i="39"/>
  <c r="O53" i="38"/>
  <c r="O31" i="38"/>
  <c r="O30" i="37"/>
  <c r="O53" i="37"/>
  <c r="O31" i="37"/>
  <c r="O30" i="36"/>
  <c r="O53" i="36"/>
  <c r="O31" i="36"/>
  <c r="O53" i="35"/>
  <c r="O31" i="35"/>
  <c r="O30" i="34"/>
  <c r="O53" i="34"/>
  <c r="O31" i="34"/>
  <c r="O53" i="33"/>
  <c r="O31" i="33"/>
  <c r="O30" i="32"/>
  <c r="O53" i="32"/>
  <c r="O31" i="32"/>
  <c r="O30" i="31"/>
  <c r="O53" i="31"/>
  <c r="O31" i="31"/>
  <c r="O30" i="30"/>
  <c r="O53" i="30"/>
  <c r="O31" i="30"/>
  <c r="O30" i="29"/>
  <c r="O53" i="29"/>
  <c r="O31" i="29"/>
  <c r="O53" i="28"/>
  <c r="O31" i="28"/>
  <c r="O30" i="27"/>
  <c r="O53" i="27"/>
  <c r="O31" i="27"/>
  <c r="O30" i="26"/>
  <c r="O53" i="26"/>
  <c r="O31" i="26"/>
  <c r="O30" i="25"/>
  <c r="O53" i="25"/>
  <c r="O31" i="25"/>
  <c r="O30" i="24"/>
  <c r="O53" i="24"/>
  <c r="O31" i="24"/>
  <c r="O30" i="23"/>
  <c r="O53" i="23"/>
  <c r="O31" i="23"/>
  <c r="O53" i="22"/>
  <c r="O31" i="22"/>
  <c r="O31" i="21"/>
  <c r="O53" i="21"/>
  <c r="O30" i="21"/>
  <c r="O30" i="20"/>
  <c r="O53" i="20"/>
  <c r="O31" i="20"/>
  <c r="O30" i="16"/>
  <c r="O30" i="12"/>
  <c r="O30" i="13"/>
  <c r="O30" i="17"/>
  <c r="O30" i="14"/>
  <c r="O30" i="18"/>
  <c r="O30" i="15"/>
  <c r="O31" i="13"/>
  <c r="O31" i="16"/>
  <c r="O53" i="18"/>
  <c r="O31" i="18"/>
  <c r="O53" i="17"/>
  <c r="O31" i="17"/>
  <c r="O53" i="16"/>
  <c r="O53" i="15"/>
  <c r="O31" i="15"/>
  <c r="O53" i="14"/>
  <c r="O31" i="14"/>
  <c r="O53" i="13"/>
  <c r="O53" i="12"/>
  <c r="O31" i="12"/>
  <c r="O53" i="11"/>
  <c r="O30" i="11"/>
  <c r="O31" i="11"/>
  <c r="Q57" i="9" l="1"/>
  <c r="F119" i="10"/>
  <c r="P121" i="10" s="1"/>
  <c r="O42" i="10" s="1"/>
  <c r="E119" i="10"/>
  <c r="O121" i="10" s="1"/>
  <c r="O35" i="10" s="1"/>
  <c r="O45" i="10" s="1"/>
  <c r="O67" i="10"/>
  <c r="M67" i="10"/>
  <c r="Q66" i="10"/>
  <c r="Q65" i="10"/>
  <c r="Q64" i="10"/>
  <c r="Q63" i="10"/>
  <c r="Q62" i="10"/>
  <c r="Q61" i="10"/>
  <c r="Q60" i="10"/>
  <c r="Q59" i="10"/>
  <c r="Q58" i="10"/>
  <c r="Q57" i="10"/>
  <c r="Q67" i="10" s="1"/>
  <c r="O51" i="10"/>
  <c r="O46" i="10"/>
  <c r="O34" i="10"/>
  <c r="O30" i="10"/>
  <c r="O34" i="9"/>
  <c r="O31" i="10" l="1"/>
  <c r="O53" i="10"/>
  <c r="Q27" i="9"/>
  <c r="Q27" i="10" l="1"/>
  <c r="E87" i="4"/>
  <c r="E86" i="4"/>
  <c r="E85" i="4"/>
  <c r="F119" i="9"/>
  <c r="E119" i="9"/>
  <c r="O51" i="9"/>
  <c r="G110" i="9"/>
  <c r="G110" i="10" s="1"/>
  <c r="G110" i="11" s="1"/>
  <c r="G110" i="12" s="1"/>
  <c r="G110" i="13" s="1"/>
  <c r="G110" i="14" s="1"/>
  <c r="G110" i="15" s="1"/>
  <c r="G110" i="16" s="1"/>
  <c r="G110" i="17" s="1"/>
  <c r="G110" i="18" s="1"/>
  <c r="G110" i="20" s="1"/>
  <c r="G110" i="21" s="1"/>
  <c r="G110" i="22" s="1"/>
  <c r="G110" i="23" s="1"/>
  <c r="G110" i="24" s="1"/>
  <c r="G110" i="25" s="1"/>
  <c r="G110" i="26" s="1"/>
  <c r="G110" i="27" s="1"/>
  <c r="G110" i="28" s="1"/>
  <c r="G110" i="29" s="1"/>
  <c r="G110" i="30" s="1"/>
  <c r="G110" i="31" s="1"/>
  <c r="G110" i="32" s="1"/>
  <c r="G110" i="33" s="1"/>
  <c r="G110" i="34" s="1"/>
  <c r="G110" i="35" s="1"/>
  <c r="G110" i="36" s="1"/>
  <c r="G110" i="37" s="1"/>
  <c r="G110" i="38" s="1"/>
  <c r="G110" i="39" s="1"/>
  <c r="G110" i="40" s="1"/>
  <c r="G110" i="41" s="1"/>
  <c r="G110" i="42" s="1"/>
  <c r="G110" i="43" s="1"/>
  <c r="G110" i="44" s="1"/>
  <c r="H110" i="9"/>
  <c r="H110" i="10" s="1"/>
  <c r="H110" i="11" s="1"/>
  <c r="H110" i="12" s="1"/>
  <c r="H110" i="13" s="1"/>
  <c r="H110" i="14" s="1"/>
  <c r="H110" i="15" s="1"/>
  <c r="H110" i="16" s="1"/>
  <c r="H110" i="17" s="1"/>
  <c r="H110" i="18" s="1"/>
  <c r="H110" i="20" s="1"/>
  <c r="H110" i="21" s="1"/>
  <c r="H110" i="22" s="1"/>
  <c r="H110" i="23" s="1"/>
  <c r="H110" i="24" s="1"/>
  <c r="H110" i="25" s="1"/>
  <c r="H110" i="26" s="1"/>
  <c r="H110" i="27" s="1"/>
  <c r="H110" i="28" s="1"/>
  <c r="H110" i="29" s="1"/>
  <c r="H110" i="30" s="1"/>
  <c r="H110" i="31" s="1"/>
  <c r="H110" i="32" s="1"/>
  <c r="H110" i="33" s="1"/>
  <c r="H110" i="34" s="1"/>
  <c r="H110" i="35" s="1"/>
  <c r="H110" i="36" s="1"/>
  <c r="H110" i="37" s="1"/>
  <c r="H110" i="38" s="1"/>
  <c r="H110" i="39" s="1"/>
  <c r="H110" i="40" s="1"/>
  <c r="H110" i="41" s="1"/>
  <c r="H110" i="42" s="1"/>
  <c r="H110" i="43" s="1"/>
  <c r="H110" i="44" s="1"/>
  <c r="G111" i="9"/>
  <c r="G111" i="10" s="1"/>
  <c r="G111" i="11" s="1"/>
  <c r="G111" i="12" s="1"/>
  <c r="G111" i="13" s="1"/>
  <c r="G111" i="14" s="1"/>
  <c r="G111" i="15" s="1"/>
  <c r="G111" i="16" s="1"/>
  <c r="G111" i="17" s="1"/>
  <c r="G111" i="18" s="1"/>
  <c r="G111" i="20" s="1"/>
  <c r="G111" i="21" s="1"/>
  <c r="G111" i="22" s="1"/>
  <c r="G111" i="23" s="1"/>
  <c r="G111" i="24" s="1"/>
  <c r="G111" i="25" s="1"/>
  <c r="G111" i="26" s="1"/>
  <c r="G111" i="27" s="1"/>
  <c r="G111" i="28" s="1"/>
  <c r="G111" i="29" s="1"/>
  <c r="G111" i="30" s="1"/>
  <c r="G111" i="31" s="1"/>
  <c r="G111" i="32" s="1"/>
  <c r="G111" i="33" s="1"/>
  <c r="G111" i="34" s="1"/>
  <c r="G111" i="35" s="1"/>
  <c r="G111" i="36" s="1"/>
  <c r="G111" i="37" s="1"/>
  <c r="G111" i="38" s="1"/>
  <c r="G111" i="39" s="1"/>
  <c r="G111" i="40" s="1"/>
  <c r="G111" i="41" s="1"/>
  <c r="G111" i="42" s="1"/>
  <c r="G111" i="43" s="1"/>
  <c r="G111" i="44" s="1"/>
  <c r="H111" i="9"/>
  <c r="H111" i="10" s="1"/>
  <c r="H111" i="11" s="1"/>
  <c r="H111" i="12" s="1"/>
  <c r="H111" i="13" s="1"/>
  <c r="H111" i="14" s="1"/>
  <c r="H111" i="15" s="1"/>
  <c r="H111" i="16" s="1"/>
  <c r="H111" i="17" s="1"/>
  <c r="H111" i="18" s="1"/>
  <c r="H111" i="20" s="1"/>
  <c r="H111" i="21" s="1"/>
  <c r="H111" i="22" s="1"/>
  <c r="H111" i="23" s="1"/>
  <c r="H111" i="24" s="1"/>
  <c r="H111" i="25" s="1"/>
  <c r="H111" i="26" s="1"/>
  <c r="H111" i="27" s="1"/>
  <c r="H111" i="28" s="1"/>
  <c r="H111" i="29" s="1"/>
  <c r="H111" i="30" s="1"/>
  <c r="H111" i="31" s="1"/>
  <c r="H111" i="32" s="1"/>
  <c r="H111" i="33" s="1"/>
  <c r="H111" i="34" s="1"/>
  <c r="H111" i="35" s="1"/>
  <c r="H111" i="36" s="1"/>
  <c r="H111" i="37" s="1"/>
  <c r="H111" i="38" s="1"/>
  <c r="H111" i="39" s="1"/>
  <c r="H111" i="40" s="1"/>
  <c r="H111" i="41" s="1"/>
  <c r="H111" i="42" s="1"/>
  <c r="H111" i="43" s="1"/>
  <c r="H111" i="44" s="1"/>
  <c r="G112" i="9"/>
  <c r="G112" i="10" s="1"/>
  <c r="G112" i="11" s="1"/>
  <c r="G112" i="12" s="1"/>
  <c r="G112" i="13" s="1"/>
  <c r="G112" i="14" s="1"/>
  <c r="G112" i="15" s="1"/>
  <c r="G112" i="16" s="1"/>
  <c r="G112" i="17" s="1"/>
  <c r="G112" i="18" s="1"/>
  <c r="G112" i="20" s="1"/>
  <c r="G112" i="21" s="1"/>
  <c r="G112" i="22" s="1"/>
  <c r="G112" i="23" s="1"/>
  <c r="G112" i="24" s="1"/>
  <c r="G112" i="25" s="1"/>
  <c r="G112" i="26" s="1"/>
  <c r="G112" i="27" s="1"/>
  <c r="G112" i="28" s="1"/>
  <c r="G112" i="29" s="1"/>
  <c r="G112" i="30" s="1"/>
  <c r="G112" i="31" s="1"/>
  <c r="G112" i="32" s="1"/>
  <c r="G112" i="33" s="1"/>
  <c r="G112" i="34" s="1"/>
  <c r="G112" i="35" s="1"/>
  <c r="G112" i="36" s="1"/>
  <c r="G112" i="37" s="1"/>
  <c r="G112" i="38" s="1"/>
  <c r="G112" i="39" s="1"/>
  <c r="G112" i="40" s="1"/>
  <c r="G112" i="41" s="1"/>
  <c r="G112" i="42" s="1"/>
  <c r="G112" i="43" s="1"/>
  <c r="G112" i="44" s="1"/>
  <c r="H112" i="9"/>
  <c r="H112" i="10" s="1"/>
  <c r="H112" i="11" s="1"/>
  <c r="H112" i="12" s="1"/>
  <c r="H112" i="13" s="1"/>
  <c r="H112" i="14" s="1"/>
  <c r="H112" i="15" s="1"/>
  <c r="H112" i="16" s="1"/>
  <c r="H112" i="17" s="1"/>
  <c r="H112" i="18" s="1"/>
  <c r="H112" i="20" s="1"/>
  <c r="H112" i="21" s="1"/>
  <c r="H112" i="22" s="1"/>
  <c r="H112" i="23" s="1"/>
  <c r="H112" i="24" s="1"/>
  <c r="H112" i="25" s="1"/>
  <c r="H112" i="26" s="1"/>
  <c r="H112" i="27" s="1"/>
  <c r="H112" i="28" s="1"/>
  <c r="H112" i="29" s="1"/>
  <c r="H112" i="30" s="1"/>
  <c r="H112" i="31" s="1"/>
  <c r="H112" i="32" s="1"/>
  <c r="H112" i="33" s="1"/>
  <c r="H112" i="34" s="1"/>
  <c r="H112" i="35" s="1"/>
  <c r="H112" i="36" s="1"/>
  <c r="H112" i="37" s="1"/>
  <c r="H112" i="38" s="1"/>
  <c r="H112" i="39" s="1"/>
  <c r="H112" i="40" s="1"/>
  <c r="H112" i="41" s="1"/>
  <c r="H112" i="42" s="1"/>
  <c r="H112" i="43" s="1"/>
  <c r="H112" i="44" s="1"/>
  <c r="G113" i="9"/>
  <c r="G113" i="10" s="1"/>
  <c r="G113" i="11" s="1"/>
  <c r="G113" i="12" s="1"/>
  <c r="G113" i="13" s="1"/>
  <c r="G113" i="14" s="1"/>
  <c r="G113" i="15" s="1"/>
  <c r="G113" i="16" s="1"/>
  <c r="G113" i="17" s="1"/>
  <c r="G113" i="18" s="1"/>
  <c r="G113" i="20" s="1"/>
  <c r="G113" i="21" s="1"/>
  <c r="G113" i="22" s="1"/>
  <c r="G113" i="23" s="1"/>
  <c r="G113" i="24" s="1"/>
  <c r="G113" i="25" s="1"/>
  <c r="G113" i="26" s="1"/>
  <c r="G113" i="27" s="1"/>
  <c r="G113" i="28" s="1"/>
  <c r="G113" i="29" s="1"/>
  <c r="G113" i="30" s="1"/>
  <c r="G113" i="31" s="1"/>
  <c r="G113" i="32" s="1"/>
  <c r="G113" i="33" s="1"/>
  <c r="G113" i="34" s="1"/>
  <c r="G113" i="35" s="1"/>
  <c r="G113" i="36" s="1"/>
  <c r="G113" i="37" s="1"/>
  <c r="G113" i="38" s="1"/>
  <c r="G113" i="39" s="1"/>
  <c r="G113" i="40" s="1"/>
  <c r="G113" i="41" s="1"/>
  <c r="G113" i="42" s="1"/>
  <c r="G113" i="43" s="1"/>
  <c r="G113" i="44" s="1"/>
  <c r="H113" i="9"/>
  <c r="H113" i="10" s="1"/>
  <c r="H113" i="11" s="1"/>
  <c r="H113" i="12" s="1"/>
  <c r="H113" i="13" s="1"/>
  <c r="H113" i="14" s="1"/>
  <c r="H113" i="15" s="1"/>
  <c r="H113" i="16" s="1"/>
  <c r="H113" i="17" s="1"/>
  <c r="H113" i="18" s="1"/>
  <c r="H113" i="20" s="1"/>
  <c r="H113" i="21" s="1"/>
  <c r="H113" i="22" s="1"/>
  <c r="H113" i="23" s="1"/>
  <c r="H113" i="24" s="1"/>
  <c r="H113" i="25" s="1"/>
  <c r="H113" i="26" s="1"/>
  <c r="H113" i="27" s="1"/>
  <c r="H113" i="28" s="1"/>
  <c r="H113" i="29" s="1"/>
  <c r="H113" i="30" s="1"/>
  <c r="H113" i="31" s="1"/>
  <c r="H113" i="32" s="1"/>
  <c r="H113" i="33" s="1"/>
  <c r="H113" i="34" s="1"/>
  <c r="H113" i="35" s="1"/>
  <c r="H113" i="36" s="1"/>
  <c r="H113" i="37" s="1"/>
  <c r="H113" i="38" s="1"/>
  <c r="H113" i="39" s="1"/>
  <c r="H113" i="40" s="1"/>
  <c r="H113" i="41" s="1"/>
  <c r="H113" i="42" s="1"/>
  <c r="H113" i="43" s="1"/>
  <c r="H113" i="44" s="1"/>
  <c r="R117" i="9"/>
  <c r="R117" i="10" s="1"/>
  <c r="R117" i="11" s="1"/>
  <c r="R117" i="12" s="1"/>
  <c r="R117" i="13" s="1"/>
  <c r="R117" i="14" s="1"/>
  <c r="R117" i="15" s="1"/>
  <c r="R117" i="16" s="1"/>
  <c r="R117" i="17" s="1"/>
  <c r="R117" i="18" s="1"/>
  <c r="R117" i="20" s="1"/>
  <c r="R117" i="21" s="1"/>
  <c r="R117" i="22" s="1"/>
  <c r="R117" i="23" s="1"/>
  <c r="R117" i="24" s="1"/>
  <c r="R117" i="25" s="1"/>
  <c r="R117" i="26" s="1"/>
  <c r="R117" i="27" s="1"/>
  <c r="R117" i="28" s="1"/>
  <c r="R117" i="29" s="1"/>
  <c r="R117" i="30" s="1"/>
  <c r="R117" i="31" s="1"/>
  <c r="R117" i="32" s="1"/>
  <c r="R117" i="33" s="1"/>
  <c r="R117" i="34" s="1"/>
  <c r="R117" i="35" s="1"/>
  <c r="R117" i="36" s="1"/>
  <c r="R117" i="37" s="1"/>
  <c r="R117" i="38" s="1"/>
  <c r="R117" i="39" s="1"/>
  <c r="R117" i="40" s="1"/>
  <c r="R117" i="41" s="1"/>
  <c r="R117" i="42" s="1"/>
  <c r="R117" i="43" s="1"/>
  <c r="R117" i="44" s="1"/>
  <c r="Q117" i="9"/>
  <c r="Q117" i="10" s="1"/>
  <c r="Q117" i="11" s="1"/>
  <c r="Q117" i="12" s="1"/>
  <c r="Q117" i="13" s="1"/>
  <c r="Q117" i="14" s="1"/>
  <c r="Q117" i="15" s="1"/>
  <c r="Q117" i="16" s="1"/>
  <c r="Q117" i="17" s="1"/>
  <c r="Q117" i="18" s="1"/>
  <c r="Q117" i="20" s="1"/>
  <c r="Q117" i="21" s="1"/>
  <c r="Q117" i="22" s="1"/>
  <c r="Q117" i="23" s="1"/>
  <c r="Q117" i="24" s="1"/>
  <c r="Q117" i="25" s="1"/>
  <c r="Q117" i="26" s="1"/>
  <c r="Q117" i="27" s="1"/>
  <c r="Q117" i="28" s="1"/>
  <c r="Q117" i="29" s="1"/>
  <c r="Q117" i="30" s="1"/>
  <c r="Q117" i="31" s="1"/>
  <c r="Q117" i="32" s="1"/>
  <c r="Q117" i="33" s="1"/>
  <c r="Q117" i="34" s="1"/>
  <c r="Q117" i="35" s="1"/>
  <c r="Q117" i="36" s="1"/>
  <c r="Q117" i="37" s="1"/>
  <c r="Q117" i="38" s="1"/>
  <c r="Q117" i="39" s="1"/>
  <c r="Q117" i="40" s="1"/>
  <c r="Q117" i="41" s="1"/>
  <c r="Q117" i="42" s="1"/>
  <c r="Q117" i="43" s="1"/>
  <c r="Q117" i="44" s="1"/>
  <c r="R116" i="9"/>
  <c r="R116" i="10" s="1"/>
  <c r="R116" i="11" s="1"/>
  <c r="R116" i="12" s="1"/>
  <c r="R116" i="13" s="1"/>
  <c r="R116" i="14" s="1"/>
  <c r="R116" i="15" s="1"/>
  <c r="R116" i="16" s="1"/>
  <c r="R116" i="17" s="1"/>
  <c r="R116" i="18" s="1"/>
  <c r="R116" i="20" s="1"/>
  <c r="R116" i="21" s="1"/>
  <c r="R116" i="22" s="1"/>
  <c r="R116" i="23" s="1"/>
  <c r="R116" i="24" s="1"/>
  <c r="R116" i="25" s="1"/>
  <c r="R116" i="26" s="1"/>
  <c r="R116" i="27" s="1"/>
  <c r="R116" i="28" s="1"/>
  <c r="R116" i="29" s="1"/>
  <c r="R116" i="30" s="1"/>
  <c r="R116" i="31" s="1"/>
  <c r="R116" i="32" s="1"/>
  <c r="R116" i="33" s="1"/>
  <c r="R116" i="34" s="1"/>
  <c r="R116" i="35" s="1"/>
  <c r="R116" i="36" s="1"/>
  <c r="R116" i="37" s="1"/>
  <c r="R116" i="38" s="1"/>
  <c r="R116" i="39" s="1"/>
  <c r="R116" i="40" s="1"/>
  <c r="R116" i="41" s="1"/>
  <c r="R116" i="42" s="1"/>
  <c r="R116" i="43" s="1"/>
  <c r="R116" i="44" s="1"/>
  <c r="Q116" i="9"/>
  <c r="Q116" i="10" s="1"/>
  <c r="Q116" i="11" s="1"/>
  <c r="Q116" i="12" s="1"/>
  <c r="Q116" i="13" s="1"/>
  <c r="Q116" i="14" s="1"/>
  <c r="Q116" i="15" s="1"/>
  <c r="Q116" i="16" s="1"/>
  <c r="Q116" i="17" s="1"/>
  <c r="Q116" i="18" s="1"/>
  <c r="Q116" i="20" s="1"/>
  <c r="Q116" i="21" s="1"/>
  <c r="Q116" i="22" s="1"/>
  <c r="Q116" i="23" s="1"/>
  <c r="Q116" i="24" s="1"/>
  <c r="Q116" i="25" s="1"/>
  <c r="Q116" i="26" s="1"/>
  <c r="Q116" i="27" s="1"/>
  <c r="Q116" i="28" s="1"/>
  <c r="Q116" i="29" s="1"/>
  <c r="Q116" i="30" s="1"/>
  <c r="Q116" i="31" s="1"/>
  <c r="Q116" i="32" s="1"/>
  <c r="Q116" i="33" s="1"/>
  <c r="Q116" i="34" s="1"/>
  <c r="Q116" i="35" s="1"/>
  <c r="Q116" i="36" s="1"/>
  <c r="Q116" i="37" s="1"/>
  <c r="Q116" i="38" s="1"/>
  <c r="Q116" i="39" s="1"/>
  <c r="Q116" i="40" s="1"/>
  <c r="Q116" i="41" s="1"/>
  <c r="Q116" i="42" s="1"/>
  <c r="Q116" i="43" s="1"/>
  <c r="Q116" i="44" s="1"/>
  <c r="R115" i="9"/>
  <c r="R115" i="10" s="1"/>
  <c r="R115" i="11" s="1"/>
  <c r="R115" i="12" s="1"/>
  <c r="R115" i="13" s="1"/>
  <c r="R115" i="14" s="1"/>
  <c r="R115" i="15" s="1"/>
  <c r="R115" i="16" s="1"/>
  <c r="R115" i="17" s="1"/>
  <c r="R115" i="18" s="1"/>
  <c r="R115" i="20" s="1"/>
  <c r="R115" i="21" s="1"/>
  <c r="R115" i="22" s="1"/>
  <c r="R115" i="23" s="1"/>
  <c r="R115" i="24" s="1"/>
  <c r="R115" i="25" s="1"/>
  <c r="R115" i="26" s="1"/>
  <c r="R115" i="27" s="1"/>
  <c r="R115" i="28" s="1"/>
  <c r="R115" i="29" s="1"/>
  <c r="R115" i="30" s="1"/>
  <c r="R115" i="31" s="1"/>
  <c r="R115" i="32" s="1"/>
  <c r="R115" i="33" s="1"/>
  <c r="R115" i="34" s="1"/>
  <c r="R115" i="35" s="1"/>
  <c r="R115" i="36" s="1"/>
  <c r="R115" i="37" s="1"/>
  <c r="R115" i="38" s="1"/>
  <c r="R115" i="39" s="1"/>
  <c r="R115" i="40" s="1"/>
  <c r="R115" i="41" s="1"/>
  <c r="R115" i="42" s="1"/>
  <c r="R115" i="43" s="1"/>
  <c r="R115" i="44" s="1"/>
  <c r="Q115" i="9"/>
  <c r="Q115" i="10" s="1"/>
  <c r="Q115" i="11" s="1"/>
  <c r="Q115" i="12" s="1"/>
  <c r="Q115" i="13" s="1"/>
  <c r="Q115" i="14" s="1"/>
  <c r="Q115" i="15" s="1"/>
  <c r="Q115" i="16" s="1"/>
  <c r="Q115" i="17" s="1"/>
  <c r="Q115" i="18" s="1"/>
  <c r="Q115" i="20" s="1"/>
  <c r="Q115" i="21" s="1"/>
  <c r="Q115" i="22" s="1"/>
  <c r="Q115" i="23" s="1"/>
  <c r="Q115" i="24" s="1"/>
  <c r="Q115" i="25" s="1"/>
  <c r="Q115" i="26" s="1"/>
  <c r="Q115" i="27" s="1"/>
  <c r="Q115" i="28" s="1"/>
  <c r="Q115" i="29" s="1"/>
  <c r="Q115" i="30" s="1"/>
  <c r="Q115" i="31" s="1"/>
  <c r="Q115" i="32" s="1"/>
  <c r="Q115" i="33" s="1"/>
  <c r="Q115" i="34" s="1"/>
  <c r="Q115" i="35" s="1"/>
  <c r="Q115" i="36" s="1"/>
  <c r="Q115" i="37" s="1"/>
  <c r="Q115" i="38" s="1"/>
  <c r="Q115" i="39" s="1"/>
  <c r="Q115" i="40" s="1"/>
  <c r="Q115" i="41" s="1"/>
  <c r="Q115" i="42" s="1"/>
  <c r="Q115" i="43" s="1"/>
  <c r="Q115" i="44" s="1"/>
  <c r="R114" i="9"/>
  <c r="R114" i="10" s="1"/>
  <c r="R114" i="11" s="1"/>
  <c r="R114" i="12" s="1"/>
  <c r="R114" i="13" s="1"/>
  <c r="R114" i="14" s="1"/>
  <c r="R114" i="15" s="1"/>
  <c r="R114" i="16" s="1"/>
  <c r="R114" i="17" s="1"/>
  <c r="R114" i="18" s="1"/>
  <c r="R114" i="20" s="1"/>
  <c r="R114" i="21" s="1"/>
  <c r="R114" i="22" s="1"/>
  <c r="R114" i="23" s="1"/>
  <c r="R114" i="24" s="1"/>
  <c r="R114" i="25" s="1"/>
  <c r="R114" i="26" s="1"/>
  <c r="R114" i="27" s="1"/>
  <c r="R114" i="28" s="1"/>
  <c r="R114" i="29" s="1"/>
  <c r="R114" i="30" s="1"/>
  <c r="R114" i="31" s="1"/>
  <c r="R114" i="32" s="1"/>
  <c r="R114" i="33" s="1"/>
  <c r="R114" i="34" s="1"/>
  <c r="R114" i="35" s="1"/>
  <c r="R114" i="36" s="1"/>
  <c r="R114" i="37" s="1"/>
  <c r="R114" i="38" s="1"/>
  <c r="R114" i="39" s="1"/>
  <c r="R114" i="40" s="1"/>
  <c r="R114" i="41" s="1"/>
  <c r="R114" i="42" s="1"/>
  <c r="R114" i="43" s="1"/>
  <c r="R114" i="44" s="1"/>
  <c r="Q114" i="9"/>
  <c r="Q114" i="10" s="1"/>
  <c r="Q114" i="11" s="1"/>
  <c r="Q114" i="12" s="1"/>
  <c r="Q114" i="13" s="1"/>
  <c r="Q114" i="14" s="1"/>
  <c r="Q114" i="15" s="1"/>
  <c r="Q114" i="16" s="1"/>
  <c r="Q114" i="17" s="1"/>
  <c r="Q114" i="18" s="1"/>
  <c r="Q114" i="20" s="1"/>
  <c r="Q114" i="21" s="1"/>
  <c r="Q114" i="22" s="1"/>
  <c r="Q114" i="23" s="1"/>
  <c r="Q114" i="24" s="1"/>
  <c r="Q114" i="25" s="1"/>
  <c r="Q114" i="26" s="1"/>
  <c r="Q114" i="27" s="1"/>
  <c r="Q114" i="28" s="1"/>
  <c r="Q114" i="29" s="1"/>
  <c r="Q114" i="30" s="1"/>
  <c r="Q114" i="31" s="1"/>
  <c r="Q114" i="32" s="1"/>
  <c r="Q114" i="33" s="1"/>
  <c r="Q114" i="34" s="1"/>
  <c r="Q114" i="35" s="1"/>
  <c r="Q114" i="36" s="1"/>
  <c r="Q114" i="37" s="1"/>
  <c r="Q114" i="38" s="1"/>
  <c r="Q114" i="39" s="1"/>
  <c r="Q114" i="40" s="1"/>
  <c r="Q114" i="41" s="1"/>
  <c r="Q114" i="42" s="1"/>
  <c r="Q114" i="43" s="1"/>
  <c r="Q114" i="44" s="1"/>
  <c r="R113" i="9"/>
  <c r="R113" i="10" s="1"/>
  <c r="R113" i="11" s="1"/>
  <c r="R113" i="12" s="1"/>
  <c r="R113" i="13" s="1"/>
  <c r="R113" i="14" s="1"/>
  <c r="R113" i="15" s="1"/>
  <c r="R113" i="16" s="1"/>
  <c r="R113" i="17" s="1"/>
  <c r="R113" i="18" s="1"/>
  <c r="R113" i="20" s="1"/>
  <c r="R113" i="21" s="1"/>
  <c r="R113" i="22" s="1"/>
  <c r="R113" i="23" s="1"/>
  <c r="R113" i="24" s="1"/>
  <c r="R113" i="25" s="1"/>
  <c r="R113" i="26" s="1"/>
  <c r="R113" i="27" s="1"/>
  <c r="R113" i="28" s="1"/>
  <c r="R113" i="29" s="1"/>
  <c r="R113" i="30" s="1"/>
  <c r="R113" i="31" s="1"/>
  <c r="R113" i="32" s="1"/>
  <c r="R113" i="33" s="1"/>
  <c r="R113" i="34" s="1"/>
  <c r="R113" i="35" s="1"/>
  <c r="R113" i="36" s="1"/>
  <c r="R113" i="37" s="1"/>
  <c r="R113" i="38" s="1"/>
  <c r="R113" i="39" s="1"/>
  <c r="R113" i="40" s="1"/>
  <c r="R113" i="41" s="1"/>
  <c r="R113" i="42" s="1"/>
  <c r="R113" i="43" s="1"/>
  <c r="R113" i="44" s="1"/>
  <c r="Q113" i="9"/>
  <c r="Q113" i="10" s="1"/>
  <c r="Q113" i="11" s="1"/>
  <c r="Q113" i="12" s="1"/>
  <c r="Q113" i="13" s="1"/>
  <c r="Q113" i="14" s="1"/>
  <c r="Q113" i="15" s="1"/>
  <c r="Q113" i="16" s="1"/>
  <c r="Q113" i="17" s="1"/>
  <c r="Q113" i="18" s="1"/>
  <c r="Q113" i="20" s="1"/>
  <c r="Q113" i="21" s="1"/>
  <c r="Q113" i="22" s="1"/>
  <c r="Q113" i="23" s="1"/>
  <c r="Q113" i="24" s="1"/>
  <c r="Q113" i="25" s="1"/>
  <c r="Q113" i="26" s="1"/>
  <c r="Q113" i="27" s="1"/>
  <c r="Q113" i="28" s="1"/>
  <c r="Q113" i="29" s="1"/>
  <c r="Q113" i="30" s="1"/>
  <c r="Q113" i="31" s="1"/>
  <c r="Q113" i="32" s="1"/>
  <c r="Q113" i="33" s="1"/>
  <c r="Q113" i="34" s="1"/>
  <c r="Q113" i="35" s="1"/>
  <c r="Q113" i="36" s="1"/>
  <c r="Q113" i="37" s="1"/>
  <c r="Q113" i="38" s="1"/>
  <c r="Q113" i="39" s="1"/>
  <c r="Q113" i="40" s="1"/>
  <c r="Q113" i="41" s="1"/>
  <c r="Q113" i="42" s="1"/>
  <c r="Q113" i="43" s="1"/>
  <c r="Q113" i="44" s="1"/>
  <c r="R112" i="9"/>
  <c r="R112" i="10" s="1"/>
  <c r="R112" i="11" s="1"/>
  <c r="R112" i="12" s="1"/>
  <c r="R112" i="13" s="1"/>
  <c r="R112" i="14" s="1"/>
  <c r="R112" i="15" s="1"/>
  <c r="R112" i="16" s="1"/>
  <c r="R112" i="17" s="1"/>
  <c r="R112" i="18" s="1"/>
  <c r="R112" i="20" s="1"/>
  <c r="R112" i="21" s="1"/>
  <c r="R112" i="22" s="1"/>
  <c r="R112" i="23" s="1"/>
  <c r="R112" i="24" s="1"/>
  <c r="R112" i="25" s="1"/>
  <c r="R112" i="26" s="1"/>
  <c r="R112" i="27" s="1"/>
  <c r="R112" i="28" s="1"/>
  <c r="R112" i="29" s="1"/>
  <c r="R112" i="30" s="1"/>
  <c r="R112" i="31" s="1"/>
  <c r="R112" i="32" s="1"/>
  <c r="R112" i="33" s="1"/>
  <c r="R112" i="34" s="1"/>
  <c r="R112" i="35" s="1"/>
  <c r="R112" i="36" s="1"/>
  <c r="R112" i="37" s="1"/>
  <c r="R112" i="38" s="1"/>
  <c r="R112" i="39" s="1"/>
  <c r="R112" i="40" s="1"/>
  <c r="R112" i="41" s="1"/>
  <c r="R112" i="42" s="1"/>
  <c r="R112" i="43" s="1"/>
  <c r="R112" i="44" s="1"/>
  <c r="Q112" i="9"/>
  <c r="Q112" i="10" s="1"/>
  <c r="Q112" i="11" s="1"/>
  <c r="Q112" i="12" s="1"/>
  <c r="Q112" i="13" s="1"/>
  <c r="Q112" i="14" s="1"/>
  <c r="Q112" i="15" s="1"/>
  <c r="Q112" i="16" s="1"/>
  <c r="Q112" i="17" s="1"/>
  <c r="Q112" i="18" s="1"/>
  <c r="Q112" i="20" s="1"/>
  <c r="Q112" i="21" s="1"/>
  <c r="Q112" i="22" s="1"/>
  <c r="Q112" i="23" s="1"/>
  <c r="Q112" i="24" s="1"/>
  <c r="Q112" i="25" s="1"/>
  <c r="Q112" i="26" s="1"/>
  <c r="Q112" i="27" s="1"/>
  <c r="Q112" i="28" s="1"/>
  <c r="Q112" i="29" s="1"/>
  <c r="Q112" i="30" s="1"/>
  <c r="Q112" i="31" s="1"/>
  <c r="Q112" i="32" s="1"/>
  <c r="Q112" i="33" s="1"/>
  <c r="Q112" i="34" s="1"/>
  <c r="Q112" i="35" s="1"/>
  <c r="Q112" i="36" s="1"/>
  <c r="Q112" i="37" s="1"/>
  <c r="Q112" i="38" s="1"/>
  <c r="Q112" i="39" s="1"/>
  <c r="Q112" i="40" s="1"/>
  <c r="Q112" i="41" s="1"/>
  <c r="Q112" i="42" s="1"/>
  <c r="Q112" i="43" s="1"/>
  <c r="Q112" i="44" s="1"/>
  <c r="E88" i="4" l="1"/>
  <c r="R116" i="45"/>
  <c r="R154" i="47" s="1"/>
  <c r="Q115" i="45"/>
  <c r="Q153" i="47" s="1"/>
  <c r="H112" i="45"/>
  <c r="H150" i="47" s="1"/>
  <c r="R114" i="45"/>
  <c r="R152" i="47" s="1"/>
  <c r="R115" i="45"/>
  <c r="R153" i="47" s="1"/>
  <c r="G112" i="45"/>
  <c r="G150" i="47" s="1"/>
  <c r="Q112" i="45"/>
  <c r="Q150" i="47" s="1"/>
  <c r="Q116" i="45"/>
  <c r="Q154" i="47" s="1"/>
  <c r="H111" i="45"/>
  <c r="H149" i="47" s="1"/>
  <c r="G111" i="45"/>
  <c r="G149" i="47" s="1"/>
  <c r="Q113" i="45"/>
  <c r="Q151" i="47" s="1"/>
  <c r="Q117" i="45"/>
  <c r="Q155" i="47" s="1"/>
  <c r="H110" i="45"/>
  <c r="H148" i="47" s="1"/>
  <c r="R117" i="45"/>
  <c r="R155" i="47" s="1"/>
  <c r="G110" i="45"/>
  <c r="G148" i="47" s="1"/>
  <c r="R112" i="45"/>
  <c r="R150" i="47" s="1"/>
  <c r="Q114" i="45"/>
  <c r="Q152" i="47" s="1"/>
  <c r="H113" i="45"/>
  <c r="H151" i="47" s="1"/>
  <c r="R113" i="45"/>
  <c r="R151" i="47" s="1"/>
  <c r="G113" i="45"/>
  <c r="G151" i="47" s="1"/>
  <c r="Q27" i="11"/>
  <c r="P121" i="9"/>
  <c r="O121" i="9"/>
  <c r="Q38" i="9"/>
  <c r="Q38" i="10" s="1"/>
  <c r="Q38" i="11" s="1"/>
  <c r="Q38" i="12" s="1"/>
  <c r="Q38" i="13" s="1"/>
  <c r="Q38" i="14" s="1"/>
  <c r="Q38" i="15" s="1"/>
  <c r="Q38" i="16" s="1"/>
  <c r="Q38" i="17" s="1"/>
  <c r="Q38" i="18" s="1"/>
  <c r="Q38" i="20" s="1"/>
  <c r="Q38" i="21" s="1"/>
  <c r="Q38" i="22" s="1"/>
  <c r="Q38" i="23" s="1"/>
  <c r="Q38" i="24" s="1"/>
  <c r="Q38" i="25" s="1"/>
  <c r="Q38" i="26" s="1"/>
  <c r="Q38" i="27" s="1"/>
  <c r="Q38" i="28" s="1"/>
  <c r="Q38" i="29" s="1"/>
  <c r="Q38" i="30" s="1"/>
  <c r="Q38" i="31" s="1"/>
  <c r="Q38" i="32" s="1"/>
  <c r="Q38" i="33" s="1"/>
  <c r="Q38" i="34" s="1"/>
  <c r="Q38" i="35" s="1"/>
  <c r="Q38" i="36" s="1"/>
  <c r="Q38" i="37" s="1"/>
  <c r="Q38" i="38" s="1"/>
  <c r="Q38" i="39" s="1"/>
  <c r="Q38" i="40" s="1"/>
  <c r="Q38" i="41" s="1"/>
  <c r="Q38" i="42" s="1"/>
  <c r="Q38" i="43" s="1"/>
  <c r="Q38" i="44" s="1"/>
  <c r="G114" i="9"/>
  <c r="G114" i="10" s="1"/>
  <c r="G114" i="11" s="1"/>
  <c r="G114" i="12" s="1"/>
  <c r="G114" i="13" s="1"/>
  <c r="G114" i="14" s="1"/>
  <c r="G114" i="15" s="1"/>
  <c r="G114" i="16" s="1"/>
  <c r="G114" i="17" s="1"/>
  <c r="G114" i="18" s="1"/>
  <c r="G114" i="20" s="1"/>
  <c r="G114" i="21" s="1"/>
  <c r="G114" i="22" s="1"/>
  <c r="G114" i="23" s="1"/>
  <c r="G114" i="24" s="1"/>
  <c r="G114" i="25" s="1"/>
  <c r="G114" i="26" s="1"/>
  <c r="G114" i="27" s="1"/>
  <c r="G114" i="28" s="1"/>
  <c r="G114" i="29" s="1"/>
  <c r="G114" i="30" s="1"/>
  <c r="G114" i="31" s="1"/>
  <c r="G114" i="32" s="1"/>
  <c r="G114" i="33" s="1"/>
  <c r="G114" i="34" s="1"/>
  <c r="G114" i="35" s="1"/>
  <c r="G114" i="36" s="1"/>
  <c r="G114" i="37" s="1"/>
  <c r="G114" i="38" s="1"/>
  <c r="G114" i="39" s="1"/>
  <c r="G114" i="40" s="1"/>
  <c r="G114" i="41" s="1"/>
  <c r="G114" i="42" s="1"/>
  <c r="G114" i="43" s="1"/>
  <c r="G114" i="44" s="1"/>
  <c r="H114" i="9"/>
  <c r="H114" i="10" s="1"/>
  <c r="H114" i="11" s="1"/>
  <c r="H114" i="12" s="1"/>
  <c r="H114" i="13" s="1"/>
  <c r="H114" i="14" s="1"/>
  <c r="H114" i="15" s="1"/>
  <c r="H114" i="16" s="1"/>
  <c r="H114" i="17" s="1"/>
  <c r="H114" i="18" s="1"/>
  <c r="H114" i="20" s="1"/>
  <c r="H114" i="21" s="1"/>
  <c r="H114" i="22" s="1"/>
  <c r="H114" i="23" s="1"/>
  <c r="H114" i="24" s="1"/>
  <c r="H114" i="25" s="1"/>
  <c r="H114" i="26" s="1"/>
  <c r="H114" i="27" s="1"/>
  <c r="H114" i="28" s="1"/>
  <c r="H114" i="29" s="1"/>
  <c r="H114" i="30" s="1"/>
  <c r="H114" i="31" s="1"/>
  <c r="H114" i="32" s="1"/>
  <c r="H114" i="33" s="1"/>
  <c r="H114" i="34" s="1"/>
  <c r="H114" i="35" s="1"/>
  <c r="H114" i="36" s="1"/>
  <c r="H114" i="37" s="1"/>
  <c r="H114" i="38" s="1"/>
  <c r="H114" i="39" s="1"/>
  <c r="H114" i="40" s="1"/>
  <c r="H114" i="41" s="1"/>
  <c r="H114" i="42" s="1"/>
  <c r="H114" i="43" s="1"/>
  <c r="H114" i="44" s="1"/>
  <c r="G115" i="9"/>
  <c r="G115" i="10" s="1"/>
  <c r="G115" i="11" s="1"/>
  <c r="G115" i="12" s="1"/>
  <c r="G115" i="13" s="1"/>
  <c r="G115" i="14" s="1"/>
  <c r="G115" i="15" s="1"/>
  <c r="G115" i="16" s="1"/>
  <c r="G115" i="17" s="1"/>
  <c r="G115" i="18" s="1"/>
  <c r="G115" i="20" s="1"/>
  <c r="G115" i="21" s="1"/>
  <c r="G115" i="22" s="1"/>
  <c r="G115" i="23" s="1"/>
  <c r="G115" i="24" s="1"/>
  <c r="G115" i="25" s="1"/>
  <c r="G115" i="26" s="1"/>
  <c r="G115" i="27" s="1"/>
  <c r="G115" i="28" s="1"/>
  <c r="G115" i="29" s="1"/>
  <c r="G115" i="30" s="1"/>
  <c r="G115" i="31" s="1"/>
  <c r="G115" i="32" s="1"/>
  <c r="G115" i="33" s="1"/>
  <c r="G115" i="34" s="1"/>
  <c r="G115" i="35" s="1"/>
  <c r="G115" i="36" s="1"/>
  <c r="G115" i="37" s="1"/>
  <c r="G115" i="38" s="1"/>
  <c r="G115" i="39" s="1"/>
  <c r="G115" i="40" s="1"/>
  <c r="G115" i="41" s="1"/>
  <c r="G115" i="42" s="1"/>
  <c r="G115" i="43" s="1"/>
  <c r="G115" i="44" s="1"/>
  <c r="H115" i="9"/>
  <c r="H115" i="10" s="1"/>
  <c r="H115" i="11" s="1"/>
  <c r="H115" i="12" s="1"/>
  <c r="H115" i="13" s="1"/>
  <c r="H115" i="14" s="1"/>
  <c r="H115" i="15" s="1"/>
  <c r="H115" i="16" s="1"/>
  <c r="H115" i="17" s="1"/>
  <c r="H115" i="18" s="1"/>
  <c r="H115" i="20" s="1"/>
  <c r="H115" i="21" s="1"/>
  <c r="H115" i="22" s="1"/>
  <c r="H115" i="23" s="1"/>
  <c r="H115" i="24" s="1"/>
  <c r="H115" i="25" s="1"/>
  <c r="H115" i="26" s="1"/>
  <c r="H115" i="27" s="1"/>
  <c r="H115" i="28" s="1"/>
  <c r="H115" i="29" s="1"/>
  <c r="H115" i="30" s="1"/>
  <c r="H115" i="31" s="1"/>
  <c r="H115" i="32" s="1"/>
  <c r="H115" i="33" s="1"/>
  <c r="H115" i="34" s="1"/>
  <c r="H115" i="35" s="1"/>
  <c r="H115" i="36" s="1"/>
  <c r="H115" i="37" s="1"/>
  <c r="H115" i="38" s="1"/>
  <c r="H115" i="39" s="1"/>
  <c r="H115" i="40" s="1"/>
  <c r="H115" i="41" s="1"/>
  <c r="H115" i="42" s="1"/>
  <c r="H115" i="43" s="1"/>
  <c r="H115" i="44" s="1"/>
  <c r="G116" i="9"/>
  <c r="G116" i="10" s="1"/>
  <c r="G116" i="11" s="1"/>
  <c r="G116" i="12" s="1"/>
  <c r="G116" i="13" s="1"/>
  <c r="G116" i="14" s="1"/>
  <c r="G116" i="15" s="1"/>
  <c r="G116" i="16" s="1"/>
  <c r="G116" i="17" s="1"/>
  <c r="G116" i="18" s="1"/>
  <c r="G116" i="20" s="1"/>
  <c r="G116" i="21" s="1"/>
  <c r="G116" i="22" s="1"/>
  <c r="G116" i="23" s="1"/>
  <c r="G116" i="24" s="1"/>
  <c r="G116" i="25" s="1"/>
  <c r="G116" i="26" s="1"/>
  <c r="G116" i="27" s="1"/>
  <c r="G116" i="28" s="1"/>
  <c r="G116" i="29" s="1"/>
  <c r="G116" i="30" s="1"/>
  <c r="G116" i="31" s="1"/>
  <c r="G116" i="32" s="1"/>
  <c r="G116" i="33" s="1"/>
  <c r="G116" i="34" s="1"/>
  <c r="G116" i="35" s="1"/>
  <c r="G116" i="36" s="1"/>
  <c r="G116" i="37" s="1"/>
  <c r="G116" i="38" s="1"/>
  <c r="G116" i="39" s="1"/>
  <c r="G116" i="40" s="1"/>
  <c r="G116" i="41" s="1"/>
  <c r="G116" i="42" s="1"/>
  <c r="G116" i="43" s="1"/>
  <c r="G116" i="44" s="1"/>
  <c r="H116" i="9"/>
  <c r="H116" i="10" s="1"/>
  <c r="H116" i="11" s="1"/>
  <c r="H116" i="12" s="1"/>
  <c r="H116" i="13" s="1"/>
  <c r="H116" i="14" s="1"/>
  <c r="H116" i="15" s="1"/>
  <c r="H116" i="16" s="1"/>
  <c r="H116" i="17" s="1"/>
  <c r="H116" i="18" s="1"/>
  <c r="H116" i="20" s="1"/>
  <c r="H116" i="21" s="1"/>
  <c r="H116" i="22" s="1"/>
  <c r="H116" i="23" s="1"/>
  <c r="H116" i="24" s="1"/>
  <c r="H116" i="25" s="1"/>
  <c r="H116" i="26" s="1"/>
  <c r="H116" i="27" s="1"/>
  <c r="H116" i="28" s="1"/>
  <c r="H116" i="29" s="1"/>
  <c r="H116" i="30" s="1"/>
  <c r="H116" i="31" s="1"/>
  <c r="H116" i="32" s="1"/>
  <c r="H116" i="33" s="1"/>
  <c r="H116" i="34" s="1"/>
  <c r="H116" i="35" s="1"/>
  <c r="H116" i="36" s="1"/>
  <c r="H116" i="37" s="1"/>
  <c r="H116" i="38" s="1"/>
  <c r="H116" i="39" s="1"/>
  <c r="H116" i="40" s="1"/>
  <c r="H116" i="41" s="1"/>
  <c r="H116" i="42" s="1"/>
  <c r="H116" i="43" s="1"/>
  <c r="H116" i="44" s="1"/>
  <c r="G117" i="9"/>
  <c r="G117" i="10" s="1"/>
  <c r="G117" i="11" s="1"/>
  <c r="G117" i="12" s="1"/>
  <c r="G117" i="13" s="1"/>
  <c r="G117" i="14" s="1"/>
  <c r="G117" i="15" s="1"/>
  <c r="G117" i="16" s="1"/>
  <c r="G117" i="17" s="1"/>
  <c r="G117" i="18" s="1"/>
  <c r="G117" i="20" s="1"/>
  <c r="G117" i="21" s="1"/>
  <c r="G117" i="22" s="1"/>
  <c r="G117" i="23" s="1"/>
  <c r="G117" i="24" s="1"/>
  <c r="G117" i="25" s="1"/>
  <c r="G117" i="26" s="1"/>
  <c r="G117" i="27" s="1"/>
  <c r="G117" i="28" s="1"/>
  <c r="G117" i="29" s="1"/>
  <c r="G117" i="30" s="1"/>
  <c r="G117" i="31" s="1"/>
  <c r="G117" i="32" s="1"/>
  <c r="G117" i="33" s="1"/>
  <c r="G117" i="34" s="1"/>
  <c r="G117" i="35" s="1"/>
  <c r="G117" i="36" s="1"/>
  <c r="G117" i="37" s="1"/>
  <c r="G117" i="38" s="1"/>
  <c r="G117" i="39" s="1"/>
  <c r="G117" i="40" s="1"/>
  <c r="G117" i="41" s="1"/>
  <c r="G117" i="42" s="1"/>
  <c r="G117" i="43" s="1"/>
  <c r="G117" i="44" s="1"/>
  <c r="H117" i="9"/>
  <c r="H117" i="10" s="1"/>
  <c r="H117" i="11" s="1"/>
  <c r="H117" i="12" s="1"/>
  <c r="H117" i="13" s="1"/>
  <c r="H117" i="14" s="1"/>
  <c r="H117" i="15" s="1"/>
  <c r="H117" i="16" s="1"/>
  <c r="H117" i="17" s="1"/>
  <c r="H117" i="18" s="1"/>
  <c r="H117" i="20" s="1"/>
  <c r="H117" i="21" s="1"/>
  <c r="H117" i="22" s="1"/>
  <c r="H117" i="23" s="1"/>
  <c r="H117" i="24" s="1"/>
  <c r="H117" i="25" s="1"/>
  <c r="H117" i="26" s="1"/>
  <c r="H117" i="27" s="1"/>
  <c r="H117" i="28" s="1"/>
  <c r="H117" i="29" s="1"/>
  <c r="H117" i="30" s="1"/>
  <c r="H117" i="31" s="1"/>
  <c r="H117" i="32" s="1"/>
  <c r="H117" i="33" s="1"/>
  <c r="H117" i="34" s="1"/>
  <c r="H117" i="35" s="1"/>
  <c r="H117" i="36" s="1"/>
  <c r="H117" i="37" s="1"/>
  <c r="H117" i="38" s="1"/>
  <c r="H117" i="39" s="1"/>
  <c r="H117" i="40" s="1"/>
  <c r="H117" i="41" s="1"/>
  <c r="H117" i="42" s="1"/>
  <c r="H117" i="43" s="1"/>
  <c r="H117" i="44" s="1"/>
  <c r="Q86" i="9"/>
  <c r="R86" i="9"/>
  <c r="Q87" i="9"/>
  <c r="Q87" i="10" s="1"/>
  <c r="Q87" i="11" s="1"/>
  <c r="Q87" i="12" s="1"/>
  <c r="Q87" i="13" s="1"/>
  <c r="Q87" i="14" s="1"/>
  <c r="Q87" i="15" s="1"/>
  <c r="Q87" i="16" s="1"/>
  <c r="Q87" i="17" s="1"/>
  <c r="Q87" i="18" s="1"/>
  <c r="Q87" i="20" s="1"/>
  <c r="Q87" i="21" s="1"/>
  <c r="Q87" i="22" s="1"/>
  <c r="Q87" i="23" s="1"/>
  <c r="Q87" i="24" s="1"/>
  <c r="Q87" i="25" s="1"/>
  <c r="Q87" i="26" s="1"/>
  <c r="Q87" i="27" s="1"/>
  <c r="Q87" i="28" s="1"/>
  <c r="Q87" i="29" s="1"/>
  <c r="Q87" i="30" s="1"/>
  <c r="Q87" i="31" s="1"/>
  <c r="Q87" i="32" s="1"/>
  <c r="Q87" i="33" s="1"/>
  <c r="Q87" i="34" s="1"/>
  <c r="Q87" i="35" s="1"/>
  <c r="Q87" i="36" s="1"/>
  <c r="Q87" i="37" s="1"/>
  <c r="Q87" i="38" s="1"/>
  <c r="Q87" i="39" s="1"/>
  <c r="Q87" i="40" s="1"/>
  <c r="Q87" i="41" s="1"/>
  <c r="Q87" i="42" s="1"/>
  <c r="Q87" i="43" s="1"/>
  <c r="Q87" i="44" s="1"/>
  <c r="R87" i="9"/>
  <c r="R87" i="10" s="1"/>
  <c r="R87" i="11" s="1"/>
  <c r="R87" i="12" s="1"/>
  <c r="R87" i="13" s="1"/>
  <c r="R87" i="14" s="1"/>
  <c r="R87" i="15" s="1"/>
  <c r="R87" i="16" s="1"/>
  <c r="R87" i="17" s="1"/>
  <c r="R87" i="18" s="1"/>
  <c r="R87" i="20" s="1"/>
  <c r="R87" i="21" s="1"/>
  <c r="R87" i="22" s="1"/>
  <c r="R87" i="23" s="1"/>
  <c r="R87" i="24" s="1"/>
  <c r="R87" i="25" s="1"/>
  <c r="R87" i="26" s="1"/>
  <c r="R87" i="27" s="1"/>
  <c r="R87" i="28" s="1"/>
  <c r="R87" i="29" s="1"/>
  <c r="R87" i="30" s="1"/>
  <c r="R87" i="31" s="1"/>
  <c r="R87" i="32" s="1"/>
  <c r="R87" i="33" s="1"/>
  <c r="R87" i="34" s="1"/>
  <c r="R87" i="35" s="1"/>
  <c r="R87" i="36" s="1"/>
  <c r="R87" i="37" s="1"/>
  <c r="R87" i="38" s="1"/>
  <c r="R87" i="39" s="1"/>
  <c r="R87" i="40" s="1"/>
  <c r="R87" i="41" s="1"/>
  <c r="R87" i="42" s="1"/>
  <c r="R87" i="43" s="1"/>
  <c r="R87" i="44" s="1"/>
  <c r="Q88" i="9"/>
  <c r="Q88" i="10" s="1"/>
  <c r="Q88" i="11" s="1"/>
  <c r="Q88" i="12" s="1"/>
  <c r="Q88" i="13" s="1"/>
  <c r="Q88" i="14" s="1"/>
  <c r="Q88" i="15" s="1"/>
  <c r="Q88" i="16" s="1"/>
  <c r="Q88" i="17" s="1"/>
  <c r="Q88" i="18" s="1"/>
  <c r="Q88" i="20" s="1"/>
  <c r="Q88" i="21" s="1"/>
  <c r="Q88" i="22" s="1"/>
  <c r="Q88" i="23" s="1"/>
  <c r="Q88" i="24" s="1"/>
  <c r="Q88" i="25" s="1"/>
  <c r="Q88" i="26" s="1"/>
  <c r="Q88" i="27" s="1"/>
  <c r="Q88" i="28" s="1"/>
  <c r="Q88" i="29" s="1"/>
  <c r="Q88" i="30" s="1"/>
  <c r="Q88" i="31" s="1"/>
  <c r="Q88" i="32" s="1"/>
  <c r="Q88" i="33" s="1"/>
  <c r="Q88" i="34" s="1"/>
  <c r="Q88" i="35" s="1"/>
  <c r="Q88" i="36" s="1"/>
  <c r="Q88" i="37" s="1"/>
  <c r="Q88" i="38" s="1"/>
  <c r="Q88" i="39" s="1"/>
  <c r="Q88" i="40" s="1"/>
  <c r="Q88" i="41" s="1"/>
  <c r="Q88" i="42" s="1"/>
  <c r="Q88" i="43" s="1"/>
  <c r="Q88" i="44" s="1"/>
  <c r="R88" i="9"/>
  <c r="R88" i="10" s="1"/>
  <c r="R88" i="11" s="1"/>
  <c r="R88" i="12" s="1"/>
  <c r="R88" i="13" s="1"/>
  <c r="R88" i="14" s="1"/>
  <c r="R88" i="15" s="1"/>
  <c r="R88" i="16" s="1"/>
  <c r="R88" i="17" s="1"/>
  <c r="R88" i="18" s="1"/>
  <c r="R88" i="20" s="1"/>
  <c r="R88" i="21" s="1"/>
  <c r="R88" i="22" s="1"/>
  <c r="R88" i="23" s="1"/>
  <c r="R88" i="24" s="1"/>
  <c r="R88" i="25" s="1"/>
  <c r="R88" i="26" s="1"/>
  <c r="R88" i="27" s="1"/>
  <c r="R88" i="28" s="1"/>
  <c r="R88" i="29" s="1"/>
  <c r="R88" i="30" s="1"/>
  <c r="R88" i="31" s="1"/>
  <c r="R88" i="32" s="1"/>
  <c r="R88" i="33" s="1"/>
  <c r="R88" i="34" s="1"/>
  <c r="R88" i="35" s="1"/>
  <c r="R88" i="36" s="1"/>
  <c r="R88" i="37" s="1"/>
  <c r="R88" i="38" s="1"/>
  <c r="R88" i="39" s="1"/>
  <c r="R88" i="40" s="1"/>
  <c r="R88" i="41" s="1"/>
  <c r="R88" i="42" s="1"/>
  <c r="R88" i="43" s="1"/>
  <c r="R88" i="44" s="1"/>
  <c r="Q89" i="9"/>
  <c r="Q89" i="10" s="1"/>
  <c r="Q89" i="11" s="1"/>
  <c r="Q89" i="12" s="1"/>
  <c r="Q89" i="13" s="1"/>
  <c r="Q89" i="14" s="1"/>
  <c r="Q89" i="15" s="1"/>
  <c r="Q89" i="16" s="1"/>
  <c r="Q89" i="17" s="1"/>
  <c r="Q89" i="18" s="1"/>
  <c r="Q89" i="20" s="1"/>
  <c r="Q89" i="21" s="1"/>
  <c r="Q89" i="22" s="1"/>
  <c r="Q89" i="23" s="1"/>
  <c r="Q89" i="24" s="1"/>
  <c r="Q89" i="25" s="1"/>
  <c r="Q89" i="26" s="1"/>
  <c r="Q89" i="27" s="1"/>
  <c r="Q89" i="28" s="1"/>
  <c r="Q89" i="29" s="1"/>
  <c r="Q89" i="30" s="1"/>
  <c r="Q89" i="31" s="1"/>
  <c r="Q89" i="32" s="1"/>
  <c r="Q89" i="33" s="1"/>
  <c r="Q89" i="34" s="1"/>
  <c r="Q89" i="35" s="1"/>
  <c r="Q89" i="36" s="1"/>
  <c r="Q89" i="37" s="1"/>
  <c r="Q89" i="38" s="1"/>
  <c r="Q89" i="39" s="1"/>
  <c r="Q89" i="40" s="1"/>
  <c r="Q89" i="41" s="1"/>
  <c r="Q89" i="42" s="1"/>
  <c r="Q89" i="43" s="1"/>
  <c r="Q89" i="44" s="1"/>
  <c r="R89" i="9"/>
  <c r="R89" i="10" s="1"/>
  <c r="R89" i="11" s="1"/>
  <c r="R89" i="12" s="1"/>
  <c r="R89" i="13" s="1"/>
  <c r="R89" i="14" s="1"/>
  <c r="R89" i="15" s="1"/>
  <c r="R89" i="16" s="1"/>
  <c r="R89" i="17" s="1"/>
  <c r="R89" i="18" s="1"/>
  <c r="R89" i="20" s="1"/>
  <c r="R89" i="21" s="1"/>
  <c r="R89" i="22" s="1"/>
  <c r="R89" i="23" s="1"/>
  <c r="R89" i="24" s="1"/>
  <c r="R89" i="25" s="1"/>
  <c r="R89" i="26" s="1"/>
  <c r="R89" i="27" s="1"/>
  <c r="R89" i="28" s="1"/>
  <c r="R89" i="29" s="1"/>
  <c r="R89" i="30" s="1"/>
  <c r="R89" i="31" s="1"/>
  <c r="R89" i="32" s="1"/>
  <c r="R89" i="33" s="1"/>
  <c r="R89" i="34" s="1"/>
  <c r="R89" i="35" s="1"/>
  <c r="R89" i="36" s="1"/>
  <c r="R89" i="37" s="1"/>
  <c r="Q90" i="9"/>
  <c r="Q90" i="10" s="1"/>
  <c r="Q90" i="11" s="1"/>
  <c r="Q90" i="12" s="1"/>
  <c r="Q90" i="13" s="1"/>
  <c r="Q90" i="14" s="1"/>
  <c r="Q90" i="15" s="1"/>
  <c r="Q90" i="16" s="1"/>
  <c r="Q90" i="17" s="1"/>
  <c r="Q90" i="18" s="1"/>
  <c r="Q90" i="20" s="1"/>
  <c r="Q90" i="21" s="1"/>
  <c r="Q90" i="22" s="1"/>
  <c r="Q90" i="23" s="1"/>
  <c r="Q90" i="24" s="1"/>
  <c r="Q90" i="25" s="1"/>
  <c r="Q90" i="26" s="1"/>
  <c r="Q90" i="27" s="1"/>
  <c r="Q90" i="28" s="1"/>
  <c r="Q90" i="29" s="1"/>
  <c r="Q90" i="30" s="1"/>
  <c r="Q90" i="31" s="1"/>
  <c r="Q90" i="32" s="1"/>
  <c r="Q90" i="33" s="1"/>
  <c r="Q90" i="34" s="1"/>
  <c r="Q90" i="35" s="1"/>
  <c r="Q90" i="36" s="1"/>
  <c r="Q90" i="37" s="1"/>
  <c r="Q90" i="38" s="1"/>
  <c r="Q90" i="39" s="1"/>
  <c r="Q90" i="40" s="1"/>
  <c r="Q90" i="41" s="1"/>
  <c r="Q90" i="42" s="1"/>
  <c r="Q90" i="43" s="1"/>
  <c r="Q90" i="44" s="1"/>
  <c r="R90" i="9"/>
  <c r="R90" i="10" s="1"/>
  <c r="R90" i="11" s="1"/>
  <c r="R90" i="12" s="1"/>
  <c r="R90" i="13" s="1"/>
  <c r="R90" i="14" s="1"/>
  <c r="R90" i="15" s="1"/>
  <c r="R90" i="16" s="1"/>
  <c r="R90" i="17" s="1"/>
  <c r="R90" i="18" s="1"/>
  <c r="R90" i="20" s="1"/>
  <c r="R90" i="21" s="1"/>
  <c r="R90" i="22" s="1"/>
  <c r="R90" i="23" s="1"/>
  <c r="R90" i="24" s="1"/>
  <c r="R90" i="25" s="1"/>
  <c r="R90" i="26" s="1"/>
  <c r="R90" i="27" s="1"/>
  <c r="R90" i="28" s="1"/>
  <c r="R90" i="29" s="1"/>
  <c r="R90" i="30" s="1"/>
  <c r="R90" i="31" s="1"/>
  <c r="R90" i="32" s="1"/>
  <c r="R90" i="33" s="1"/>
  <c r="R90" i="34" s="1"/>
  <c r="R90" i="35" s="1"/>
  <c r="R90" i="36" s="1"/>
  <c r="R90" i="37" s="1"/>
  <c r="R90" i="38" s="1"/>
  <c r="R90" i="39" s="1"/>
  <c r="R90" i="40" s="1"/>
  <c r="R90" i="41" s="1"/>
  <c r="R90" i="42" s="1"/>
  <c r="R90" i="43" s="1"/>
  <c r="R90" i="44" s="1"/>
  <c r="Q91" i="9"/>
  <c r="Q91" i="10" s="1"/>
  <c r="Q91" i="11" s="1"/>
  <c r="Q91" i="12" s="1"/>
  <c r="Q91" i="13" s="1"/>
  <c r="Q91" i="14" s="1"/>
  <c r="Q91" i="15" s="1"/>
  <c r="Q91" i="16" s="1"/>
  <c r="Q91" i="17" s="1"/>
  <c r="Q91" i="18" s="1"/>
  <c r="Q91" i="20" s="1"/>
  <c r="Q91" i="21" s="1"/>
  <c r="Q91" i="22" s="1"/>
  <c r="Q91" i="23" s="1"/>
  <c r="Q91" i="24" s="1"/>
  <c r="Q91" i="25" s="1"/>
  <c r="Q91" i="26" s="1"/>
  <c r="Q91" i="27" s="1"/>
  <c r="Q91" i="28" s="1"/>
  <c r="Q91" i="29" s="1"/>
  <c r="Q91" i="30" s="1"/>
  <c r="Q91" i="31" s="1"/>
  <c r="Q91" i="32" s="1"/>
  <c r="Q91" i="33" s="1"/>
  <c r="Q91" i="34" s="1"/>
  <c r="Q91" i="35" s="1"/>
  <c r="Q91" i="36" s="1"/>
  <c r="Q91" i="37" s="1"/>
  <c r="Q91" i="38" s="1"/>
  <c r="Q91" i="39" s="1"/>
  <c r="Q91" i="40" s="1"/>
  <c r="Q91" i="41" s="1"/>
  <c r="Q91" i="42" s="1"/>
  <c r="Q91" i="43" s="1"/>
  <c r="Q91" i="44" s="1"/>
  <c r="R91" i="9"/>
  <c r="R91" i="10" s="1"/>
  <c r="R91" i="11" s="1"/>
  <c r="R91" i="12" s="1"/>
  <c r="R91" i="13" s="1"/>
  <c r="R91" i="14" s="1"/>
  <c r="R91" i="15" s="1"/>
  <c r="R91" i="16" s="1"/>
  <c r="R91" i="17" s="1"/>
  <c r="R91" i="18" s="1"/>
  <c r="R91" i="20" s="1"/>
  <c r="R91" i="21" s="1"/>
  <c r="R91" i="22" s="1"/>
  <c r="R91" i="23" s="1"/>
  <c r="R91" i="24" s="1"/>
  <c r="R91" i="25" s="1"/>
  <c r="R91" i="26" s="1"/>
  <c r="R91" i="27" s="1"/>
  <c r="R91" i="28" s="1"/>
  <c r="R91" i="29" s="1"/>
  <c r="R91" i="30" s="1"/>
  <c r="R91" i="31" s="1"/>
  <c r="R91" i="32" s="1"/>
  <c r="R91" i="33" s="1"/>
  <c r="R91" i="34" s="1"/>
  <c r="R91" i="35" s="1"/>
  <c r="R91" i="36" s="1"/>
  <c r="R91" i="37" s="1"/>
  <c r="R91" i="38" s="1"/>
  <c r="R91" i="39" s="1"/>
  <c r="R91" i="40" s="1"/>
  <c r="R91" i="41" s="1"/>
  <c r="R91" i="42" s="1"/>
  <c r="R91" i="43" s="1"/>
  <c r="R91" i="44" s="1"/>
  <c r="Q92" i="9"/>
  <c r="Q92" i="10" s="1"/>
  <c r="Q92" i="11" s="1"/>
  <c r="Q92" i="12" s="1"/>
  <c r="Q92" i="13" s="1"/>
  <c r="Q92" i="14" s="1"/>
  <c r="Q92" i="15" s="1"/>
  <c r="Q92" i="16" s="1"/>
  <c r="Q92" i="17" s="1"/>
  <c r="Q92" i="18" s="1"/>
  <c r="Q92" i="20" s="1"/>
  <c r="Q92" i="21" s="1"/>
  <c r="Q92" i="22" s="1"/>
  <c r="Q92" i="23" s="1"/>
  <c r="Q92" i="24" s="1"/>
  <c r="Q92" i="25" s="1"/>
  <c r="Q92" i="26" s="1"/>
  <c r="Q92" i="27" s="1"/>
  <c r="Q92" i="28" s="1"/>
  <c r="Q92" i="29" s="1"/>
  <c r="Q92" i="30" s="1"/>
  <c r="Q92" i="31" s="1"/>
  <c r="Q92" i="32" s="1"/>
  <c r="Q92" i="33" s="1"/>
  <c r="Q92" i="34" s="1"/>
  <c r="Q92" i="35" s="1"/>
  <c r="Q92" i="36" s="1"/>
  <c r="Q92" i="37" s="1"/>
  <c r="Q92" i="38" s="1"/>
  <c r="Q92" i="39" s="1"/>
  <c r="Q92" i="40" s="1"/>
  <c r="Q92" i="41" s="1"/>
  <c r="Q92" i="42" s="1"/>
  <c r="Q92" i="43" s="1"/>
  <c r="Q92" i="44" s="1"/>
  <c r="R92" i="9"/>
  <c r="R92" i="10" s="1"/>
  <c r="R92" i="11" s="1"/>
  <c r="R92" i="12" s="1"/>
  <c r="R92" i="13" s="1"/>
  <c r="R92" i="14" s="1"/>
  <c r="R92" i="15" s="1"/>
  <c r="R92" i="16" s="1"/>
  <c r="R92" i="17" s="1"/>
  <c r="R92" i="18" s="1"/>
  <c r="R92" i="20" s="1"/>
  <c r="R92" i="21" s="1"/>
  <c r="R92" i="22" s="1"/>
  <c r="R92" i="23" s="1"/>
  <c r="R92" i="24" s="1"/>
  <c r="R92" i="25" s="1"/>
  <c r="R92" i="26" s="1"/>
  <c r="R92" i="27" s="1"/>
  <c r="R92" i="28" s="1"/>
  <c r="R92" i="29" s="1"/>
  <c r="R92" i="30" s="1"/>
  <c r="R92" i="31" s="1"/>
  <c r="R92" i="32" s="1"/>
  <c r="R92" i="33" s="1"/>
  <c r="R92" i="34" s="1"/>
  <c r="R92" i="35" s="1"/>
  <c r="R92" i="36" s="1"/>
  <c r="R92" i="37" s="1"/>
  <c r="R92" i="38" s="1"/>
  <c r="R92" i="39" s="1"/>
  <c r="R92" i="40" s="1"/>
  <c r="R92" i="41" s="1"/>
  <c r="R92" i="42" s="1"/>
  <c r="R92" i="43" s="1"/>
  <c r="R92" i="44" s="1"/>
  <c r="Q93" i="9"/>
  <c r="Q93" i="10" s="1"/>
  <c r="Q93" i="11" s="1"/>
  <c r="Q93" i="12" s="1"/>
  <c r="Q93" i="13" s="1"/>
  <c r="Q93" i="14" s="1"/>
  <c r="Q93" i="15" s="1"/>
  <c r="Q93" i="16" s="1"/>
  <c r="Q93" i="17" s="1"/>
  <c r="Q93" i="18" s="1"/>
  <c r="Q93" i="20" s="1"/>
  <c r="Q93" i="21" s="1"/>
  <c r="Q93" i="22" s="1"/>
  <c r="Q93" i="23" s="1"/>
  <c r="Q93" i="24" s="1"/>
  <c r="Q93" i="25" s="1"/>
  <c r="Q93" i="26" s="1"/>
  <c r="Q93" i="27" s="1"/>
  <c r="Q93" i="28" s="1"/>
  <c r="Q93" i="29" s="1"/>
  <c r="Q93" i="30" s="1"/>
  <c r="Q93" i="31" s="1"/>
  <c r="Q93" i="32" s="1"/>
  <c r="Q93" i="33" s="1"/>
  <c r="Q93" i="34" s="1"/>
  <c r="Q93" i="35" s="1"/>
  <c r="Q93" i="36" s="1"/>
  <c r="Q93" i="37" s="1"/>
  <c r="Q93" i="38" s="1"/>
  <c r="Q93" i="39" s="1"/>
  <c r="Q93" i="40" s="1"/>
  <c r="Q93" i="41" s="1"/>
  <c r="Q93" i="42" s="1"/>
  <c r="Q93" i="43" s="1"/>
  <c r="Q93" i="44" s="1"/>
  <c r="R93" i="9"/>
  <c r="R93" i="10" s="1"/>
  <c r="R93" i="11" s="1"/>
  <c r="R93" i="12" s="1"/>
  <c r="R93" i="13" s="1"/>
  <c r="R93" i="14" s="1"/>
  <c r="R93" i="15" s="1"/>
  <c r="R93" i="16" s="1"/>
  <c r="R93" i="17" s="1"/>
  <c r="R93" i="18" s="1"/>
  <c r="R93" i="20" s="1"/>
  <c r="R93" i="21" s="1"/>
  <c r="R93" i="22" s="1"/>
  <c r="R93" i="23" s="1"/>
  <c r="R93" i="24" s="1"/>
  <c r="R93" i="25" s="1"/>
  <c r="R93" i="26" s="1"/>
  <c r="R93" i="27" s="1"/>
  <c r="R93" i="28" s="1"/>
  <c r="R93" i="29" s="1"/>
  <c r="R93" i="30" s="1"/>
  <c r="R93" i="31" s="1"/>
  <c r="R93" i="32" s="1"/>
  <c r="R93" i="33" s="1"/>
  <c r="R93" i="34" s="1"/>
  <c r="R93" i="35" s="1"/>
  <c r="R93" i="36" s="1"/>
  <c r="R93" i="37" s="1"/>
  <c r="R93" i="38" s="1"/>
  <c r="R93" i="39" s="1"/>
  <c r="R93" i="40" s="1"/>
  <c r="R93" i="41" s="1"/>
  <c r="R93" i="42" s="1"/>
  <c r="R93" i="43" s="1"/>
  <c r="R93" i="44" s="1"/>
  <c r="Q94" i="9"/>
  <c r="Q94" i="10" s="1"/>
  <c r="Q94" i="11" s="1"/>
  <c r="Q94" i="12" s="1"/>
  <c r="Q94" i="13" s="1"/>
  <c r="Q94" i="14" s="1"/>
  <c r="Q94" i="15" s="1"/>
  <c r="Q94" i="16" s="1"/>
  <c r="Q94" i="17" s="1"/>
  <c r="Q94" i="18" s="1"/>
  <c r="Q94" i="20" s="1"/>
  <c r="Q94" i="21" s="1"/>
  <c r="Q94" i="22" s="1"/>
  <c r="Q94" i="23" s="1"/>
  <c r="Q94" i="24" s="1"/>
  <c r="Q94" i="25" s="1"/>
  <c r="Q94" i="26" s="1"/>
  <c r="Q94" i="27" s="1"/>
  <c r="Q94" i="28" s="1"/>
  <c r="Q94" i="29" s="1"/>
  <c r="Q94" i="30" s="1"/>
  <c r="Q94" i="31" s="1"/>
  <c r="Q94" i="32" s="1"/>
  <c r="Q94" i="33" s="1"/>
  <c r="Q94" i="34" s="1"/>
  <c r="Q94" i="35" s="1"/>
  <c r="Q94" i="36" s="1"/>
  <c r="Q94" i="37" s="1"/>
  <c r="Q94" i="38" s="1"/>
  <c r="Q94" i="39" s="1"/>
  <c r="Q94" i="40" s="1"/>
  <c r="Q94" i="41" s="1"/>
  <c r="Q94" i="42" s="1"/>
  <c r="Q94" i="43" s="1"/>
  <c r="Q94" i="44" s="1"/>
  <c r="R94" i="9"/>
  <c r="R94" i="10" s="1"/>
  <c r="R94" i="11" s="1"/>
  <c r="R94" i="12" s="1"/>
  <c r="R94" i="13" s="1"/>
  <c r="R94" i="14" s="1"/>
  <c r="R94" i="15" s="1"/>
  <c r="R94" i="16" s="1"/>
  <c r="R94" i="17" s="1"/>
  <c r="R94" i="18" s="1"/>
  <c r="R94" i="20" s="1"/>
  <c r="R94" i="21" s="1"/>
  <c r="R94" i="22" s="1"/>
  <c r="R94" i="23" s="1"/>
  <c r="R94" i="24" s="1"/>
  <c r="R94" i="25" s="1"/>
  <c r="R94" i="26" s="1"/>
  <c r="R94" i="27" s="1"/>
  <c r="R94" i="28" s="1"/>
  <c r="R94" i="29" s="1"/>
  <c r="R94" i="30" s="1"/>
  <c r="R94" i="31" s="1"/>
  <c r="R94" i="32" s="1"/>
  <c r="R94" i="33" s="1"/>
  <c r="R94" i="34" s="1"/>
  <c r="R94" i="35" s="1"/>
  <c r="R94" i="36" s="1"/>
  <c r="R94" i="37" s="1"/>
  <c r="R94" i="38" s="1"/>
  <c r="R94" i="39" s="1"/>
  <c r="R94" i="40" s="1"/>
  <c r="R94" i="41" s="1"/>
  <c r="R94" i="42" s="1"/>
  <c r="R94" i="43" s="1"/>
  <c r="R94" i="44" s="1"/>
  <c r="Q95" i="9"/>
  <c r="Q95" i="10" s="1"/>
  <c r="Q95" i="11" s="1"/>
  <c r="Q95" i="12" s="1"/>
  <c r="Q95" i="13" s="1"/>
  <c r="Q95" i="14" s="1"/>
  <c r="Q95" i="15" s="1"/>
  <c r="Q95" i="16" s="1"/>
  <c r="Q95" i="17" s="1"/>
  <c r="Q95" i="18" s="1"/>
  <c r="Q95" i="20" s="1"/>
  <c r="Q95" i="21" s="1"/>
  <c r="Q95" i="22" s="1"/>
  <c r="Q95" i="23" s="1"/>
  <c r="Q95" i="24" s="1"/>
  <c r="Q95" i="25" s="1"/>
  <c r="Q95" i="26" s="1"/>
  <c r="Q95" i="27" s="1"/>
  <c r="Q95" i="28" s="1"/>
  <c r="Q95" i="29" s="1"/>
  <c r="Q95" i="30" s="1"/>
  <c r="Q95" i="31" s="1"/>
  <c r="Q95" i="32" s="1"/>
  <c r="Q95" i="33" s="1"/>
  <c r="Q95" i="34" s="1"/>
  <c r="Q95" i="35" s="1"/>
  <c r="Q95" i="36" s="1"/>
  <c r="Q95" i="37" s="1"/>
  <c r="Q95" i="38" s="1"/>
  <c r="Q95" i="39" s="1"/>
  <c r="Q95" i="40" s="1"/>
  <c r="Q95" i="41" s="1"/>
  <c r="Q95" i="42" s="1"/>
  <c r="Q95" i="43" s="1"/>
  <c r="Q95" i="44" s="1"/>
  <c r="R95" i="9"/>
  <c r="R95" i="10" s="1"/>
  <c r="R95" i="11" s="1"/>
  <c r="R95" i="12" s="1"/>
  <c r="R95" i="13" s="1"/>
  <c r="R95" i="14" s="1"/>
  <c r="R95" i="15" s="1"/>
  <c r="R95" i="16" s="1"/>
  <c r="R95" i="17" s="1"/>
  <c r="R95" i="18" s="1"/>
  <c r="R95" i="20" s="1"/>
  <c r="R95" i="21" s="1"/>
  <c r="R95" i="22" s="1"/>
  <c r="R95" i="23" s="1"/>
  <c r="R95" i="24" s="1"/>
  <c r="R95" i="25" s="1"/>
  <c r="R95" i="26" s="1"/>
  <c r="R95" i="27" s="1"/>
  <c r="R95" i="28" s="1"/>
  <c r="R95" i="29" s="1"/>
  <c r="R95" i="30" s="1"/>
  <c r="R95" i="31" s="1"/>
  <c r="R95" i="32" s="1"/>
  <c r="R95" i="33" s="1"/>
  <c r="R95" i="34" s="1"/>
  <c r="R95" i="35" s="1"/>
  <c r="R95" i="36" s="1"/>
  <c r="R95" i="37" s="1"/>
  <c r="R95" i="38" s="1"/>
  <c r="R95" i="39" s="1"/>
  <c r="R95" i="40" s="1"/>
  <c r="R95" i="41" s="1"/>
  <c r="R95" i="42" s="1"/>
  <c r="R95" i="43" s="1"/>
  <c r="R95" i="44" s="1"/>
  <c r="Q96" i="9"/>
  <c r="Q96" i="10" s="1"/>
  <c r="Q96" i="11" s="1"/>
  <c r="Q96" i="12" s="1"/>
  <c r="Q96" i="13" s="1"/>
  <c r="Q96" i="14" s="1"/>
  <c r="Q96" i="15" s="1"/>
  <c r="Q96" i="16" s="1"/>
  <c r="Q96" i="17" s="1"/>
  <c r="Q96" i="18" s="1"/>
  <c r="Q96" i="20" s="1"/>
  <c r="Q96" i="21" s="1"/>
  <c r="Q96" i="22" s="1"/>
  <c r="Q96" i="23" s="1"/>
  <c r="Q96" i="24" s="1"/>
  <c r="Q96" i="25" s="1"/>
  <c r="Q96" i="26" s="1"/>
  <c r="Q96" i="27" s="1"/>
  <c r="Q96" i="28" s="1"/>
  <c r="Q96" i="29" s="1"/>
  <c r="Q96" i="30" s="1"/>
  <c r="Q96" i="31" s="1"/>
  <c r="Q96" i="32" s="1"/>
  <c r="Q96" i="33" s="1"/>
  <c r="Q96" i="34" s="1"/>
  <c r="Q96" i="35" s="1"/>
  <c r="Q96" i="36" s="1"/>
  <c r="Q96" i="37" s="1"/>
  <c r="Q96" i="38" s="1"/>
  <c r="Q96" i="39" s="1"/>
  <c r="Q96" i="40" s="1"/>
  <c r="Q96" i="41" s="1"/>
  <c r="Q96" i="42" s="1"/>
  <c r="Q96" i="43" s="1"/>
  <c r="Q96" i="44" s="1"/>
  <c r="R96" i="9"/>
  <c r="R96" i="10" s="1"/>
  <c r="R96" i="11" s="1"/>
  <c r="R96" i="12" s="1"/>
  <c r="R96" i="13" s="1"/>
  <c r="R96" i="14" s="1"/>
  <c r="R96" i="15" s="1"/>
  <c r="R96" i="16" s="1"/>
  <c r="R96" i="17" s="1"/>
  <c r="R96" i="18" s="1"/>
  <c r="R96" i="20" s="1"/>
  <c r="R96" i="21" s="1"/>
  <c r="R96" i="22" s="1"/>
  <c r="R96" i="23" s="1"/>
  <c r="R96" i="24" s="1"/>
  <c r="R96" i="25" s="1"/>
  <c r="R96" i="26" s="1"/>
  <c r="R96" i="27" s="1"/>
  <c r="R96" i="28" s="1"/>
  <c r="R96" i="29" s="1"/>
  <c r="R96" i="30" s="1"/>
  <c r="R96" i="31" s="1"/>
  <c r="R96" i="32" s="1"/>
  <c r="R96" i="33" s="1"/>
  <c r="R96" i="34" s="1"/>
  <c r="R96" i="35" s="1"/>
  <c r="R96" i="36" s="1"/>
  <c r="R96" i="37" s="1"/>
  <c r="R96" i="38" s="1"/>
  <c r="R96" i="39" s="1"/>
  <c r="R96" i="40" s="1"/>
  <c r="R96" i="41" s="1"/>
  <c r="R96" i="42" s="1"/>
  <c r="R96" i="43" s="1"/>
  <c r="R96" i="44" s="1"/>
  <c r="Q97" i="9"/>
  <c r="Q97" i="10" s="1"/>
  <c r="Q97" i="11" s="1"/>
  <c r="Q97" i="12" s="1"/>
  <c r="Q97" i="13" s="1"/>
  <c r="Q97" i="14" s="1"/>
  <c r="Q97" i="15" s="1"/>
  <c r="Q97" i="16" s="1"/>
  <c r="Q97" i="17" s="1"/>
  <c r="Q97" i="18" s="1"/>
  <c r="Q97" i="20" s="1"/>
  <c r="Q97" i="21" s="1"/>
  <c r="Q97" i="22" s="1"/>
  <c r="Q97" i="23" s="1"/>
  <c r="Q97" i="24" s="1"/>
  <c r="Q97" i="25" s="1"/>
  <c r="Q97" i="26" s="1"/>
  <c r="Q97" i="27" s="1"/>
  <c r="Q97" i="28" s="1"/>
  <c r="Q97" i="29" s="1"/>
  <c r="Q97" i="30" s="1"/>
  <c r="Q97" i="31" s="1"/>
  <c r="Q97" i="32" s="1"/>
  <c r="Q97" i="33" s="1"/>
  <c r="Q97" i="34" s="1"/>
  <c r="Q97" i="35" s="1"/>
  <c r="Q97" i="36" s="1"/>
  <c r="Q97" i="37" s="1"/>
  <c r="Q97" i="38" s="1"/>
  <c r="Q97" i="39" s="1"/>
  <c r="Q97" i="40" s="1"/>
  <c r="Q97" i="41" s="1"/>
  <c r="Q97" i="42" s="1"/>
  <c r="Q97" i="43" s="1"/>
  <c r="Q97" i="44" s="1"/>
  <c r="R97" i="9"/>
  <c r="R97" i="10" s="1"/>
  <c r="R97" i="11" s="1"/>
  <c r="R97" i="12" s="1"/>
  <c r="R97" i="13" s="1"/>
  <c r="R97" i="14" s="1"/>
  <c r="R97" i="15" s="1"/>
  <c r="R97" i="16" s="1"/>
  <c r="R97" i="17" s="1"/>
  <c r="R97" i="18" s="1"/>
  <c r="R97" i="20" s="1"/>
  <c r="R97" i="21" s="1"/>
  <c r="R97" i="22" s="1"/>
  <c r="R97" i="23" s="1"/>
  <c r="R97" i="24" s="1"/>
  <c r="R97" i="25" s="1"/>
  <c r="R97" i="26" s="1"/>
  <c r="R97" i="27" s="1"/>
  <c r="R97" i="28" s="1"/>
  <c r="R97" i="29" s="1"/>
  <c r="R97" i="30" s="1"/>
  <c r="R97" i="31" s="1"/>
  <c r="R97" i="32" s="1"/>
  <c r="R97" i="33" s="1"/>
  <c r="R97" i="34" s="1"/>
  <c r="R97" i="35" s="1"/>
  <c r="R97" i="36" s="1"/>
  <c r="R97" i="37" s="1"/>
  <c r="R97" i="38" s="1"/>
  <c r="R97" i="39" s="1"/>
  <c r="R97" i="40" s="1"/>
  <c r="R97" i="41" s="1"/>
  <c r="R97" i="42" s="1"/>
  <c r="R97" i="43" s="1"/>
  <c r="R97" i="44" s="1"/>
  <c r="Q98" i="9"/>
  <c r="Q98" i="10" s="1"/>
  <c r="Q98" i="11" s="1"/>
  <c r="Q98" i="12" s="1"/>
  <c r="Q98" i="13" s="1"/>
  <c r="Q98" i="14" s="1"/>
  <c r="Q98" i="15" s="1"/>
  <c r="Q98" i="16" s="1"/>
  <c r="Q98" i="17" s="1"/>
  <c r="Q98" i="18" s="1"/>
  <c r="Q98" i="20" s="1"/>
  <c r="Q98" i="21" s="1"/>
  <c r="Q98" i="22" s="1"/>
  <c r="Q98" i="23" s="1"/>
  <c r="Q98" i="24" s="1"/>
  <c r="Q98" i="25" s="1"/>
  <c r="Q98" i="26" s="1"/>
  <c r="Q98" i="27" s="1"/>
  <c r="Q98" i="28" s="1"/>
  <c r="Q98" i="29" s="1"/>
  <c r="Q98" i="30" s="1"/>
  <c r="Q98" i="31" s="1"/>
  <c r="Q98" i="32" s="1"/>
  <c r="Q98" i="33" s="1"/>
  <c r="Q98" i="34" s="1"/>
  <c r="Q98" i="35" s="1"/>
  <c r="Q98" i="36" s="1"/>
  <c r="Q98" i="37" s="1"/>
  <c r="Q98" i="38" s="1"/>
  <c r="Q98" i="39" s="1"/>
  <c r="Q98" i="40" s="1"/>
  <c r="Q98" i="41" s="1"/>
  <c r="Q98" i="42" s="1"/>
  <c r="Q98" i="43" s="1"/>
  <c r="Q98" i="44" s="1"/>
  <c r="R98" i="9"/>
  <c r="R98" i="10" s="1"/>
  <c r="R98" i="11" s="1"/>
  <c r="R98" i="12" s="1"/>
  <c r="R98" i="13" s="1"/>
  <c r="R98" i="14" s="1"/>
  <c r="R98" i="15" s="1"/>
  <c r="R98" i="16" s="1"/>
  <c r="R98" i="17" s="1"/>
  <c r="R98" i="18" s="1"/>
  <c r="R98" i="20" s="1"/>
  <c r="R98" i="21" s="1"/>
  <c r="R98" i="22" s="1"/>
  <c r="R98" i="23" s="1"/>
  <c r="R98" i="24" s="1"/>
  <c r="R98" i="25" s="1"/>
  <c r="R98" i="26" s="1"/>
  <c r="R98" i="27" s="1"/>
  <c r="R98" i="28" s="1"/>
  <c r="R98" i="29" s="1"/>
  <c r="R98" i="30" s="1"/>
  <c r="R98" i="31" s="1"/>
  <c r="R98" i="32" s="1"/>
  <c r="R98" i="33" s="1"/>
  <c r="R98" i="34" s="1"/>
  <c r="R98" i="35" s="1"/>
  <c r="R98" i="36" s="1"/>
  <c r="R98" i="37" s="1"/>
  <c r="R98" i="38" s="1"/>
  <c r="R98" i="39" s="1"/>
  <c r="R98" i="40" s="1"/>
  <c r="R98" i="41" s="1"/>
  <c r="R98" i="42" s="1"/>
  <c r="R98" i="43" s="1"/>
  <c r="R98" i="44" s="1"/>
  <c r="Q99" i="9"/>
  <c r="Q99" i="10" s="1"/>
  <c r="Q99" i="11" s="1"/>
  <c r="Q99" i="12" s="1"/>
  <c r="Q99" i="13" s="1"/>
  <c r="Q99" i="14" s="1"/>
  <c r="Q99" i="15" s="1"/>
  <c r="Q99" i="16" s="1"/>
  <c r="Q99" i="17" s="1"/>
  <c r="Q99" i="18" s="1"/>
  <c r="Q99" i="20" s="1"/>
  <c r="Q99" i="21" s="1"/>
  <c r="Q99" i="22" s="1"/>
  <c r="Q99" i="23" s="1"/>
  <c r="Q99" i="24" s="1"/>
  <c r="Q99" i="25" s="1"/>
  <c r="Q99" i="26" s="1"/>
  <c r="Q99" i="27" s="1"/>
  <c r="Q99" i="28" s="1"/>
  <c r="Q99" i="29" s="1"/>
  <c r="Q99" i="30" s="1"/>
  <c r="Q99" i="31" s="1"/>
  <c r="Q99" i="32" s="1"/>
  <c r="Q99" i="33" s="1"/>
  <c r="Q99" i="34" s="1"/>
  <c r="Q99" i="35" s="1"/>
  <c r="Q99" i="36" s="1"/>
  <c r="Q99" i="37" s="1"/>
  <c r="Q99" i="38" s="1"/>
  <c r="Q99" i="39" s="1"/>
  <c r="Q99" i="40" s="1"/>
  <c r="Q99" i="41" s="1"/>
  <c r="Q99" i="42" s="1"/>
  <c r="Q99" i="43" s="1"/>
  <c r="Q99" i="44" s="1"/>
  <c r="R99" i="9"/>
  <c r="R99" i="10" s="1"/>
  <c r="R99" i="11" s="1"/>
  <c r="R99" i="12" s="1"/>
  <c r="R99" i="13" s="1"/>
  <c r="R99" i="14" s="1"/>
  <c r="R99" i="15" s="1"/>
  <c r="R99" i="16" s="1"/>
  <c r="R99" i="17" s="1"/>
  <c r="R99" i="18" s="1"/>
  <c r="R99" i="20" s="1"/>
  <c r="R99" i="21" s="1"/>
  <c r="R99" i="22" s="1"/>
  <c r="R99" i="23" s="1"/>
  <c r="R99" i="24" s="1"/>
  <c r="R99" i="25" s="1"/>
  <c r="R99" i="26" s="1"/>
  <c r="R99" i="27" s="1"/>
  <c r="R99" i="28" s="1"/>
  <c r="R99" i="29" s="1"/>
  <c r="R99" i="30" s="1"/>
  <c r="R99" i="31" s="1"/>
  <c r="R99" i="32" s="1"/>
  <c r="R99" i="33" s="1"/>
  <c r="R99" i="34" s="1"/>
  <c r="R99" i="35" s="1"/>
  <c r="R99" i="36" s="1"/>
  <c r="R99" i="37" s="1"/>
  <c r="R99" i="38" s="1"/>
  <c r="R99" i="39" s="1"/>
  <c r="R99" i="40" s="1"/>
  <c r="R99" i="41" s="1"/>
  <c r="R99" i="42" s="1"/>
  <c r="R99" i="43" s="1"/>
  <c r="R99" i="44" s="1"/>
  <c r="Q100" i="9"/>
  <c r="Q100" i="10" s="1"/>
  <c r="Q100" i="11" s="1"/>
  <c r="Q100" i="12" s="1"/>
  <c r="Q100" i="13" s="1"/>
  <c r="Q100" i="14" s="1"/>
  <c r="Q100" i="15" s="1"/>
  <c r="Q100" i="16" s="1"/>
  <c r="Q100" i="17" s="1"/>
  <c r="Q100" i="18" s="1"/>
  <c r="Q100" i="20" s="1"/>
  <c r="Q100" i="21" s="1"/>
  <c r="Q100" i="22" s="1"/>
  <c r="Q100" i="23" s="1"/>
  <c r="Q100" i="24" s="1"/>
  <c r="Q100" i="25" s="1"/>
  <c r="Q100" i="26" s="1"/>
  <c r="Q100" i="27" s="1"/>
  <c r="Q100" i="28" s="1"/>
  <c r="Q100" i="29" s="1"/>
  <c r="Q100" i="30" s="1"/>
  <c r="Q100" i="31" s="1"/>
  <c r="Q100" i="32" s="1"/>
  <c r="Q100" i="33" s="1"/>
  <c r="Q100" i="34" s="1"/>
  <c r="Q100" i="35" s="1"/>
  <c r="Q100" i="36" s="1"/>
  <c r="Q100" i="37" s="1"/>
  <c r="Q100" i="38" s="1"/>
  <c r="Q100" i="39" s="1"/>
  <c r="Q100" i="40" s="1"/>
  <c r="Q100" i="41" s="1"/>
  <c r="Q100" i="42" s="1"/>
  <c r="Q100" i="43" s="1"/>
  <c r="Q100" i="44" s="1"/>
  <c r="R100" i="9"/>
  <c r="R100" i="10" s="1"/>
  <c r="R100" i="11" s="1"/>
  <c r="R100" i="12" s="1"/>
  <c r="R100" i="13" s="1"/>
  <c r="R100" i="14" s="1"/>
  <c r="R100" i="15" s="1"/>
  <c r="R100" i="16" s="1"/>
  <c r="R100" i="17" s="1"/>
  <c r="R100" i="18" s="1"/>
  <c r="R100" i="20" s="1"/>
  <c r="R100" i="21" s="1"/>
  <c r="R100" i="22" s="1"/>
  <c r="R100" i="23" s="1"/>
  <c r="R100" i="24" s="1"/>
  <c r="R100" i="25" s="1"/>
  <c r="R100" i="26" s="1"/>
  <c r="R100" i="27" s="1"/>
  <c r="R100" i="28" s="1"/>
  <c r="R100" i="29" s="1"/>
  <c r="R100" i="30" s="1"/>
  <c r="R100" i="31" s="1"/>
  <c r="R100" i="32" s="1"/>
  <c r="R100" i="33" s="1"/>
  <c r="R100" i="34" s="1"/>
  <c r="R100" i="35" s="1"/>
  <c r="R100" i="36" s="1"/>
  <c r="R100" i="37" s="1"/>
  <c r="R100" i="38" s="1"/>
  <c r="R100" i="39" s="1"/>
  <c r="R100" i="40" s="1"/>
  <c r="R100" i="41" s="1"/>
  <c r="R100" i="42" s="1"/>
  <c r="R100" i="43" s="1"/>
  <c r="R100" i="44" s="1"/>
  <c r="Q101" i="9"/>
  <c r="Q101" i="10" s="1"/>
  <c r="Q101" i="11" s="1"/>
  <c r="Q101" i="12" s="1"/>
  <c r="Q101" i="13" s="1"/>
  <c r="Q101" i="14" s="1"/>
  <c r="Q101" i="15" s="1"/>
  <c r="Q101" i="16" s="1"/>
  <c r="Q101" i="17" s="1"/>
  <c r="Q101" i="18" s="1"/>
  <c r="Q101" i="20" s="1"/>
  <c r="Q101" i="21" s="1"/>
  <c r="Q101" i="22" s="1"/>
  <c r="Q101" i="23" s="1"/>
  <c r="Q101" i="24" s="1"/>
  <c r="Q101" i="25" s="1"/>
  <c r="Q101" i="26" s="1"/>
  <c r="Q101" i="27" s="1"/>
  <c r="Q101" i="28" s="1"/>
  <c r="Q101" i="29" s="1"/>
  <c r="Q101" i="30" s="1"/>
  <c r="Q101" i="31" s="1"/>
  <c r="Q101" i="32" s="1"/>
  <c r="Q101" i="33" s="1"/>
  <c r="Q101" i="34" s="1"/>
  <c r="Q101" i="35" s="1"/>
  <c r="Q101" i="36" s="1"/>
  <c r="Q101" i="37" s="1"/>
  <c r="Q101" i="38" s="1"/>
  <c r="Q101" i="39" s="1"/>
  <c r="Q101" i="40" s="1"/>
  <c r="Q101" i="41" s="1"/>
  <c r="Q101" i="42" s="1"/>
  <c r="Q101" i="43" s="1"/>
  <c r="Q101" i="44" s="1"/>
  <c r="R101" i="9"/>
  <c r="R101" i="10" s="1"/>
  <c r="R101" i="11" s="1"/>
  <c r="R101" i="12" s="1"/>
  <c r="R101" i="13" s="1"/>
  <c r="R101" i="14" s="1"/>
  <c r="R101" i="15" s="1"/>
  <c r="R101" i="16" s="1"/>
  <c r="R101" i="17" s="1"/>
  <c r="R101" i="18" s="1"/>
  <c r="R101" i="20" s="1"/>
  <c r="R101" i="21" s="1"/>
  <c r="R101" i="22" s="1"/>
  <c r="R101" i="23" s="1"/>
  <c r="R101" i="24" s="1"/>
  <c r="R101" i="25" s="1"/>
  <c r="R101" i="26" s="1"/>
  <c r="R101" i="27" s="1"/>
  <c r="R101" i="28" s="1"/>
  <c r="R101" i="29" s="1"/>
  <c r="R101" i="30" s="1"/>
  <c r="R101" i="31" s="1"/>
  <c r="R101" i="32" s="1"/>
  <c r="R101" i="33" s="1"/>
  <c r="R101" i="34" s="1"/>
  <c r="R101" i="35" s="1"/>
  <c r="R101" i="36" s="1"/>
  <c r="R101" i="37" s="1"/>
  <c r="R101" i="38" s="1"/>
  <c r="R101" i="39" s="1"/>
  <c r="R101" i="40" s="1"/>
  <c r="R101" i="41" s="1"/>
  <c r="R101" i="42" s="1"/>
  <c r="R101" i="43" s="1"/>
  <c r="R101" i="44" s="1"/>
  <c r="Q102" i="9"/>
  <c r="Q102" i="10" s="1"/>
  <c r="Q102" i="11" s="1"/>
  <c r="Q102" i="12" s="1"/>
  <c r="Q102" i="13" s="1"/>
  <c r="Q102" i="14" s="1"/>
  <c r="Q102" i="15" s="1"/>
  <c r="Q102" i="16" s="1"/>
  <c r="Q102" i="17" s="1"/>
  <c r="Q102" i="18" s="1"/>
  <c r="Q102" i="20" s="1"/>
  <c r="Q102" i="21" s="1"/>
  <c r="Q102" i="22" s="1"/>
  <c r="Q102" i="23" s="1"/>
  <c r="Q102" i="24" s="1"/>
  <c r="Q102" i="25" s="1"/>
  <c r="Q102" i="26" s="1"/>
  <c r="Q102" i="27" s="1"/>
  <c r="Q102" i="28" s="1"/>
  <c r="Q102" i="29" s="1"/>
  <c r="Q102" i="30" s="1"/>
  <c r="Q102" i="31" s="1"/>
  <c r="Q102" i="32" s="1"/>
  <c r="Q102" i="33" s="1"/>
  <c r="Q102" i="34" s="1"/>
  <c r="Q102" i="35" s="1"/>
  <c r="Q102" i="36" s="1"/>
  <c r="Q102" i="37" s="1"/>
  <c r="Q102" i="38" s="1"/>
  <c r="Q102" i="39" s="1"/>
  <c r="Q102" i="40" s="1"/>
  <c r="Q102" i="41" s="1"/>
  <c r="Q102" i="42" s="1"/>
  <c r="Q102" i="43" s="1"/>
  <c r="Q102" i="44" s="1"/>
  <c r="R102" i="9"/>
  <c r="R102" i="10" s="1"/>
  <c r="R102" i="11" s="1"/>
  <c r="R102" i="12" s="1"/>
  <c r="R102" i="13" s="1"/>
  <c r="R102" i="14" s="1"/>
  <c r="R102" i="15" s="1"/>
  <c r="R102" i="16" s="1"/>
  <c r="R102" i="17" s="1"/>
  <c r="R102" i="18" s="1"/>
  <c r="R102" i="20" s="1"/>
  <c r="R102" i="21" s="1"/>
  <c r="R102" i="22" s="1"/>
  <c r="R102" i="23" s="1"/>
  <c r="R102" i="24" s="1"/>
  <c r="R102" i="25" s="1"/>
  <c r="R102" i="26" s="1"/>
  <c r="R102" i="27" s="1"/>
  <c r="R102" i="28" s="1"/>
  <c r="R102" i="29" s="1"/>
  <c r="R102" i="30" s="1"/>
  <c r="R102" i="31" s="1"/>
  <c r="R102" i="32" s="1"/>
  <c r="R102" i="33" s="1"/>
  <c r="R102" i="34" s="1"/>
  <c r="R102" i="35" s="1"/>
  <c r="R102" i="36" s="1"/>
  <c r="R102" i="37" s="1"/>
  <c r="R102" i="38" s="1"/>
  <c r="R102" i="39" s="1"/>
  <c r="R102" i="40" s="1"/>
  <c r="R102" i="41" s="1"/>
  <c r="R102" i="42" s="1"/>
  <c r="R102" i="43" s="1"/>
  <c r="R102" i="44" s="1"/>
  <c r="Q103" i="9"/>
  <c r="Q103" i="10" s="1"/>
  <c r="Q103" i="11" s="1"/>
  <c r="Q103" i="12" s="1"/>
  <c r="Q103" i="13" s="1"/>
  <c r="Q103" i="14" s="1"/>
  <c r="Q103" i="15" s="1"/>
  <c r="Q103" i="16" s="1"/>
  <c r="Q103" i="17" s="1"/>
  <c r="Q103" i="18" s="1"/>
  <c r="Q103" i="20" s="1"/>
  <c r="Q103" i="21" s="1"/>
  <c r="Q103" i="22" s="1"/>
  <c r="Q103" i="23" s="1"/>
  <c r="Q103" i="24" s="1"/>
  <c r="Q103" i="25" s="1"/>
  <c r="Q103" i="26" s="1"/>
  <c r="Q103" i="27" s="1"/>
  <c r="Q103" i="28" s="1"/>
  <c r="Q103" i="29" s="1"/>
  <c r="Q103" i="30" s="1"/>
  <c r="Q103" i="31" s="1"/>
  <c r="Q103" i="32" s="1"/>
  <c r="Q103" i="33" s="1"/>
  <c r="Q103" i="34" s="1"/>
  <c r="Q103" i="35" s="1"/>
  <c r="Q103" i="36" s="1"/>
  <c r="Q103" i="37" s="1"/>
  <c r="Q103" i="38" s="1"/>
  <c r="Q103" i="39" s="1"/>
  <c r="Q103" i="40" s="1"/>
  <c r="Q103" i="41" s="1"/>
  <c r="Q103" i="42" s="1"/>
  <c r="Q103" i="43" s="1"/>
  <c r="Q103" i="44" s="1"/>
  <c r="R103" i="9"/>
  <c r="R103" i="10" s="1"/>
  <c r="R103" i="11" s="1"/>
  <c r="R103" i="12" s="1"/>
  <c r="R103" i="13" s="1"/>
  <c r="R103" i="14" s="1"/>
  <c r="R103" i="15" s="1"/>
  <c r="R103" i="16" s="1"/>
  <c r="R103" i="17" s="1"/>
  <c r="R103" i="18" s="1"/>
  <c r="R103" i="20" s="1"/>
  <c r="R103" i="21" s="1"/>
  <c r="R103" i="22" s="1"/>
  <c r="R103" i="23" s="1"/>
  <c r="R103" i="24" s="1"/>
  <c r="R103" i="25" s="1"/>
  <c r="R103" i="26" s="1"/>
  <c r="R103" i="27" s="1"/>
  <c r="R103" i="28" s="1"/>
  <c r="R103" i="29" s="1"/>
  <c r="R103" i="30" s="1"/>
  <c r="R103" i="31" s="1"/>
  <c r="R103" i="32" s="1"/>
  <c r="R103" i="33" s="1"/>
  <c r="R103" i="34" s="1"/>
  <c r="R103" i="35" s="1"/>
  <c r="R103" i="36" s="1"/>
  <c r="R103" i="37" s="1"/>
  <c r="R103" i="38" s="1"/>
  <c r="R103" i="39" s="1"/>
  <c r="R103" i="40" s="1"/>
  <c r="R103" i="41" s="1"/>
  <c r="R103" i="42" s="1"/>
  <c r="R103" i="43" s="1"/>
  <c r="R103" i="44" s="1"/>
  <c r="Q104" i="9"/>
  <c r="Q104" i="10" s="1"/>
  <c r="Q104" i="11" s="1"/>
  <c r="Q104" i="12" s="1"/>
  <c r="Q104" i="13" s="1"/>
  <c r="Q104" i="14" s="1"/>
  <c r="Q104" i="15" s="1"/>
  <c r="Q104" i="16" s="1"/>
  <c r="Q104" i="17" s="1"/>
  <c r="Q104" i="18" s="1"/>
  <c r="Q104" i="20" s="1"/>
  <c r="Q104" i="21" s="1"/>
  <c r="Q104" i="22" s="1"/>
  <c r="Q104" i="23" s="1"/>
  <c r="Q104" i="24" s="1"/>
  <c r="Q104" i="25" s="1"/>
  <c r="Q104" i="26" s="1"/>
  <c r="Q104" i="27" s="1"/>
  <c r="Q104" i="28" s="1"/>
  <c r="Q104" i="29" s="1"/>
  <c r="Q104" i="30" s="1"/>
  <c r="Q104" i="31" s="1"/>
  <c r="Q104" i="32" s="1"/>
  <c r="Q104" i="33" s="1"/>
  <c r="Q104" i="34" s="1"/>
  <c r="Q104" i="35" s="1"/>
  <c r="Q104" i="36" s="1"/>
  <c r="Q104" i="37" s="1"/>
  <c r="Q104" i="38" s="1"/>
  <c r="Q104" i="39" s="1"/>
  <c r="Q104" i="40" s="1"/>
  <c r="Q104" i="41" s="1"/>
  <c r="Q104" i="42" s="1"/>
  <c r="Q104" i="43" s="1"/>
  <c r="Q104" i="44" s="1"/>
  <c r="R104" i="9"/>
  <c r="R104" i="10" s="1"/>
  <c r="R104" i="11" s="1"/>
  <c r="R104" i="12" s="1"/>
  <c r="R104" i="13" s="1"/>
  <c r="R104" i="14" s="1"/>
  <c r="R104" i="15" s="1"/>
  <c r="R104" i="16" s="1"/>
  <c r="R104" i="17" s="1"/>
  <c r="R104" i="18" s="1"/>
  <c r="R104" i="20" s="1"/>
  <c r="R104" i="21" s="1"/>
  <c r="R104" i="22" s="1"/>
  <c r="R104" i="23" s="1"/>
  <c r="R104" i="24" s="1"/>
  <c r="R104" i="25" s="1"/>
  <c r="R104" i="26" s="1"/>
  <c r="R104" i="27" s="1"/>
  <c r="R104" i="28" s="1"/>
  <c r="R104" i="29" s="1"/>
  <c r="R104" i="30" s="1"/>
  <c r="R104" i="31" s="1"/>
  <c r="R104" i="32" s="1"/>
  <c r="R104" i="33" s="1"/>
  <c r="R104" i="34" s="1"/>
  <c r="R104" i="35" s="1"/>
  <c r="R104" i="36" s="1"/>
  <c r="R104" i="37" s="1"/>
  <c r="R104" i="38" s="1"/>
  <c r="R104" i="39" s="1"/>
  <c r="R104" i="40" s="1"/>
  <c r="R104" i="41" s="1"/>
  <c r="R104" i="42" s="1"/>
  <c r="R104" i="43" s="1"/>
  <c r="R104" i="44" s="1"/>
  <c r="Q105" i="9"/>
  <c r="Q105" i="10" s="1"/>
  <c r="Q105" i="11" s="1"/>
  <c r="Q105" i="12" s="1"/>
  <c r="Q105" i="13" s="1"/>
  <c r="Q105" i="14" s="1"/>
  <c r="Q105" i="15" s="1"/>
  <c r="Q105" i="16" s="1"/>
  <c r="Q105" i="17" s="1"/>
  <c r="Q105" i="18" s="1"/>
  <c r="Q105" i="20" s="1"/>
  <c r="Q105" i="21" s="1"/>
  <c r="Q105" i="22" s="1"/>
  <c r="Q105" i="23" s="1"/>
  <c r="Q105" i="24" s="1"/>
  <c r="Q105" i="25" s="1"/>
  <c r="Q105" i="26" s="1"/>
  <c r="Q105" i="27" s="1"/>
  <c r="Q105" i="28" s="1"/>
  <c r="Q105" i="29" s="1"/>
  <c r="Q105" i="30" s="1"/>
  <c r="Q105" i="31" s="1"/>
  <c r="Q105" i="32" s="1"/>
  <c r="Q105" i="33" s="1"/>
  <c r="Q105" i="34" s="1"/>
  <c r="Q105" i="35" s="1"/>
  <c r="Q105" i="36" s="1"/>
  <c r="Q105" i="37" s="1"/>
  <c r="Q105" i="38" s="1"/>
  <c r="Q105" i="39" s="1"/>
  <c r="Q105" i="40" s="1"/>
  <c r="Q105" i="41" s="1"/>
  <c r="Q105" i="42" s="1"/>
  <c r="Q105" i="43" s="1"/>
  <c r="Q105" i="44" s="1"/>
  <c r="R105" i="9"/>
  <c r="R105" i="10" s="1"/>
  <c r="R105" i="11" s="1"/>
  <c r="R105" i="12" s="1"/>
  <c r="R105" i="13" s="1"/>
  <c r="R105" i="14" s="1"/>
  <c r="R105" i="15" s="1"/>
  <c r="R105" i="16" s="1"/>
  <c r="R105" i="17" s="1"/>
  <c r="R105" i="18" s="1"/>
  <c r="R105" i="20" s="1"/>
  <c r="R105" i="21" s="1"/>
  <c r="R105" i="22" s="1"/>
  <c r="R105" i="23" s="1"/>
  <c r="R105" i="24" s="1"/>
  <c r="R105" i="25" s="1"/>
  <c r="R105" i="26" s="1"/>
  <c r="R105" i="27" s="1"/>
  <c r="R105" i="28" s="1"/>
  <c r="R105" i="29" s="1"/>
  <c r="R105" i="30" s="1"/>
  <c r="R105" i="31" s="1"/>
  <c r="R105" i="32" s="1"/>
  <c r="R105" i="33" s="1"/>
  <c r="R105" i="34" s="1"/>
  <c r="R105" i="35" s="1"/>
  <c r="R105" i="36" s="1"/>
  <c r="R105" i="37" s="1"/>
  <c r="R105" i="38" s="1"/>
  <c r="R105" i="39" s="1"/>
  <c r="R105" i="40" s="1"/>
  <c r="R105" i="41" s="1"/>
  <c r="R105" i="42" s="1"/>
  <c r="R105" i="43" s="1"/>
  <c r="R105" i="44" s="1"/>
  <c r="Q106" i="9"/>
  <c r="Q106" i="10" s="1"/>
  <c r="Q106" i="11" s="1"/>
  <c r="Q106" i="12" s="1"/>
  <c r="Q106" i="13" s="1"/>
  <c r="Q106" i="14" s="1"/>
  <c r="Q106" i="15" s="1"/>
  <c r="Q106" i="16" s="1"/>
  <c r="Q106" i="17" s="1"/>
  <c r="Q106" i="18" s="1"/>
  <c r="Q106" i="20" s="1"/>
  <c r="Q106" i="21" s="1"/>
  <c r="Q106" i="22" s="1"/>
  <c r="Q106" i="23" s="1"/>
  <c r="Q106" i="24" s="1"/>
  <c r="Q106" i="25" s="1"/>
  <c r="Q106" i="26" s="1"/>
  <c r="Q106" i="27" s="1"/>
  <c r="Q106" i="28" s="1"/>
  <c r="Q106" i="29" s="1"/>
  <c r="Q106" i="30" s="1"/>
  <c r="Q106" i="31" s="1"/>
  <c r="Q106" i="32" s="1"/>
  <c r="Q106" i="33" s="1"/>
  <c r="Q106" i="34" s="1"/>
  <c r="Q106" i="35" s="1"/>
  <c r="Q106" i="36" s="1"/>
  <c r="Q106" i="37" s="1"/>
  <c r="Q106" i="38" s="1"/>
  <c r="Q106" i="39" s="1"/>
  <c r="Q106" i="40" s="1"/>
  <c r="Q106" i="41" s="1"/>
  <c r="Q106" i="42" s="1"/>
  <c r="Q106" i="43" s="1"/>
  <c r="Q106" i="44" s="1"/>
  <c r="R106" i="9"/>
  <c r="R106" i="10" s="1"/>
  <c r="R106" i="11" s="1"/>
  <c r="R106" i="12" s="1"/>
  <c r="R106" i="13" s="1"/>
  <c r="R106" i="14" s="1"/>
  <c r="R106" i="15" s="1"/>
  <c r="R106" i="16" s="1"/>
  <c r="R106" i="17" s="1"/>
  <c r="R106" i="18" s="1"/>
  <c r="R106" i="20" s="1"/>
  <c r="R106" i="21" s="1"/>
  <c r="R106" i="22" s="1"/>
  <c r="R106" i="23" s="1"/>
  <c r="R106" i="24" s="1"/>
  <c r="R106" i="25" s="1"/>
  <c r="R106" i="26" s="1"/>
  <c r="R106" i="27" s="1"/>
  <c r="R106" i="28" s="1"/>
  <c r="R106" i="29" s="1"/>
  <c r="R106" i="30" s="1"/>
  <c r="R106" i="31" s="1"/>
  <c r="R106" i="32" s="1"/>
  <c r="R106" i="33" s="1"/>
  <c r="R106" i="34" s="1"/>
  <c r="R106" i="35" s="1"/>
  <c r="R106" i="36" s="1"/>
  <c r="R106" i="37" s="1"/>
  <c r="R106" i="38" s="1"/>
  <c r="R106" i="39" s="1"/>
  <c r="R106" i="40" s="1"/>
  <c r="R106" i="41" s="1"/>
  <c r="R106" i="42" s="1"/>
  <c r="R106" i="43" s="1"/>
  <c r="R106" i="44" s="1"/>
  <c r="Q107" i="9"/>
  <c r="Q107" i="10" s="1"/>
  <c r="Q107" i="11" s="1"/>
  <c r="Q107" i="12" s="1"/>
  <c r="Q107" i="13" s="1"/>
  <c r="Q107" i="14" s="1"/>
  <c r="Q107" i="15" s="1"/>
  <c r="Q107" i="16" s="1"/>
  <c r="Q107" i="17" s="1"/>
  <c r="Q107" i="18" s="1"/>
  <c r="Q107" i="20" s="1"/>
  <c r="Q107" i="21" s="1"/>
  <c r="Q107" i="22" s="1"/>
  <c r="Q107" i="23" s="1"/>
  <c r="Q107" i="24" s="1"/>
  <c r="Q107" i="25" s="1"/>
  <c r="Q107" i="26" s="1"/>
  <c r="Q107" i="27" s="1"/>
  <c r="Q107" i="28" s="1"/>
  <c r="Q107" i="29" s="1"/>
  <c r="Q107" i="30" s="1"/>
  <c r="Q107" i="31" s="1"/>
  <c r="Q107" i="32" s="1"/>
  <c r="Q107" i="33" s="1"/>
  <c r="Q107" i="34" s="1"/>
  <c r="Q107" i="35" s="1"/>
  <c r="Q107" i="36" s="1"/>
  <c r="Q107" i="37" s="1"/>
  <c r="Q107" i="38" s="1"/>
  <c r="Q107" i="39" s="1"/>
  <c r="Q107" i="40" s="1"/>
  <c r="Q107" i="41" s="1"/>
  <c r="Q107" i="42" s="1"/>
  <c r="Q107" i="43" s="1"/>
  <c r="Q107" i="44" s="1"/>
  <c r="R107" i="9"/>
  <c r="R107" i="10" s="1"/>
  <c r="R107" i="11" s="1"/>
  <c r="R107" i="12" s="1"/>
  <c r="R107" i="13" s="1"/>
  <c r="R107" i="14" s="1"/>
  <c r="R107" i="15" s="1"/>
  <c r="R107" i="16" s="1"/>
  <c r="R107" i="17" s="1"/>
  <c r="R107" i="18" s="1"/>
  <c r="R107" i="20" s="1"/>
  <c r="R107" i="21" s="1"/>
  <c r="R107" i="22" s="1"/>
  <c r="R107" i="23" s="1"/>
  <c r="R107" i="24" s="1"/>
  <c r="R107" i="25" s="1"/>
  <c r="R107" i="26" s="1"/>
  <c r="R107" i="27" s="1"/>
  <c r="R107" i="28" s="1"/>
  <c r="R107" i="29" s="1"/>
  <c r="R107" i="30" s="1"/>
  <c r="R107" i="31" s="1"/>
  <c r="R107" i="32" s="1"/>
  <c r="R107" i="33" s="1"/>
  <c r="R107" i="34" s="1"/>
  <c r="R107" i="35" s="1"/>
  <c r="R107" i="36" s="1"/>
  <c r="R107" i="37" s="1"/>
  <c r="R107" i="38" s="1"/>
  <c r="R107" i="39" s="1"/>
  <c r="R107" i="40" s="1"/>
  <c r="R107" i="41" s="1"/>
  <c r="R107" i="42" s="1"/>
  <c r="R107" i="43" s="1"/>
  <c r="R107" i="44" s="1"/>
  <c r="Q108" i="9"/>
  <c r="Q108" i="10" s="1"/>
  <c r="Q108" i="11" s="1"/>
  <c r="Q108" i="12" s="1"/>
  <c r="Q108" i="13" s="1"/>
  <c r="Q108" i="14" s="1"/>
  <c r="Q108" i="15" s="1"/>
  <c r="Q108" i="16" s="1"/>
  <c r="Q108" i="17" s="1"/>
  <c r="Q108" i="18" s="1"/>
  <c r="Q108" i="20" s="1"/>
  <c r="Q108" i="21" s="1"/>
  <c r="Q108" i="22" s="1"/>
  <c r="Q108" i="23" s="1"/>
  <c r="Q108" i="24" s="1"/>
  <c r="Q108" i="25" s="1"/>
  <c r="Q108" i="26" s="1"/>
  <c r="Q108" i="27" s="1"/>
  <c r="Q108" i="28" s="1"/>
  <c r="Q108" i="29" s="1"/>
  <c r="Q108" i="30" s="1"/>
  <c r="Q108" i="31" s="1"/>
  <c r="Q108" i="32" s="1"/>
  <c r="Q108" i="33" s="1"/>
  <c r="Q108" i="34" s="1"/>
  <c r="Q108" i="35" s="1"/>
  <c r="Q108" i="36" s="1"/>
  <c r="Q108" i="37" s="1"/>
  <c r="Q108" i="38" s="1"/>
  <c r="Q108" i="39" s="1"/>
  <c r="Q108" i="40" s="1"/>
  <c r="Q108" i="41" s="1"/>
  <c r="Q108" i="42" s="1"/>
  <c r="Q108" i="43" s="1"/>
  <c r="Q108" i="44" s="1"/>
  <c r="R108" i="9"/>
  <c r="R108" i="10" s="1"/>
  <c r="R108" i="11" s="1"/>
  <c r="R108" i="12" s="1"/>
  <c r="R108" i="13" s="1"/>
  <c r="R108" i="14" s="1"/>
  <c r="R108" i="15" s="1"/>
  <c r="R108" i="16" s="1"/>
  <c r="R108" i="17" s="1"/>
  <c r="R108" i="18" s="1"/>
  <c r="R108" i="20" s="1"/>
  <c r="R108" i="21" s="1"/>
  <c r="R108" i="22" s="1"/>
  <c r="R108" i="23" s="1"/>
  <c r="R108" i="24" s="1"/>
  <c r="R108" i="25" s="1"/>
  <c r="R108" i="26" s="1"/>
  <c r="R108" i="27" s="1"/>
  <c r="R108" i="28" s="1"/>
  <c r="R108" i="29" s="1"/>
  <c r="R108" i="30" s="1"/>
  <c r="R108" i="31" s="1"/>
  <c r="R108" i="32" s="1"/>
  <c r="R108" i="33" s="1"/>
  <c r="R108" i="34" s="1"/>
  <c r="R108" i="35" s="1"/>
  <c r="R108" i="36" s="1"/>
  <c r="R108" i="37" s="1"/>
  <c r="R108" i="38" s="1"/>
  <c r="R108" i="39" s="1"/>
  <c r="R108" i="40" s="1"/>
  <c r="R108" i="41" s="1"/>
  <c r="R108" i="42" s="1"/>
  <c r="R108" i="43" s="1"/>
  <c r="R108" i="44" s="1"/>
  <c r="Q109" i="9"/>
  <c r="Q109" i="10" s="1"/>
  <c r="Q109" i="11" s="1"/>
  <c r="Q109" i="12" s="1"/>
  <c r="Q109" i="13" s="1"/>
  <c r="Q109" i="14" s="1"/>
  <c r="Q109" i="15" s="1"/>
  <c r="Q109" i="16" s="1"/>
  <c r="Q109" i="17" s="1"/>
  <c r="Q109" i="18" s="1"/>
  <c r="Q109" i="20" s="1"/>
  <c r="Q109" i="21" s="1"/>
  <c r="Q109" i="22" s="1"/>
  <c r="Q109" i="23" s="1"/>
  <c r="Q109" i="24" s="1"/>
  <c r="Q109" i="25" s="1"/>
  <c r="Q109" i="26" s="1"/>
  <c r="Q109" i="27" s="1"/>
  <c r="Q109" i="28" s="1"/>
  <c r="Q109" i="29" s="1"/>
  <c r="Q109" i="30" s="1"/>
  <c r="Q109" i="31" s="1"/>
  <c r="Q109" i="32" s="1"/>
  <c r="Q109" i="33" s="1"/>
  <c r="Q109" i="34" s="1"/>
  <c r="Q109" i="35" s="1"/>
  <c r="Q109" i="36" s="1"/>
  <c r="Q109" i="37" s="1"/>
  <c r="Q109" i="38" s="1"/>
  <c r="Q109" i="39" s="1"/>
  <c r="Q109" i="40" s="1"/>
  <c r="Q109" i="41" s="1"/>
  <c r="Q109" i="42" s="1"/>
  <c r="Q109" i="43" s="1"/>
  <c r="Q109" i="44" s="1"/>
  <c r="R109" i="9"/>
  <c r="R109" i="10" s="1"/>
  <c r="R109" i="11" s="1"/>
  <c r="R109" i="12" s="1"/>
  <c r="R109" i="13" s="1"/>
  <c r="R109" i="14" s="1"/>
  <c r="R109" i="15" s="1"/>
  <c r="R109" i="16" s="1"/>
  <c r="R109" i="17" s="1"/>
  <c r="R109" i="18" s="1"/>
  <c r="R109" i="20" s="1"/>
  <c r="R109" i="21" s="1"/>
  <c r="R109" i="22" s="1"/>
  <c r="R109" i="23" s="1"/>
  <c r="R109" i="24" s="1"/>
  <c r="R109" i="25" s="1"/>
  <c r="R109" i="26" s="1"/>
  <c r="R109" i="27" s="1"/>
  <c r="R109" i="28" s="1"/>
  <c r="R109" i="29" s="1"/>
  <c r="R109" i="30" s="1"/>
  <c r="R109" i="31" s="1"/>
  <c r="R109" i="32" s="1"/>
  <c r="R109" i="33" s="1"/>
  <c r="R109" i="34" s="1"/>
  <c r="R109" i="35" s="1"/>
  <c r="R109" i="36" s="1"/>
  <c r="R109" i="37" s="1"/>
  <c r="R109" i="38" s="1"/>
  <c r="R109" i="39" s="1"/>
  <c r="R109" i="40" s="1"/>
  <c r="R109" i="41" s="1"/>
  <c r="R109" i="42" s="1"/>
  <c r="R109" i="43" s="1"/>
  <c r="R109" i="44" s="1"/>
  <c r="Q110" i="9"/>
  <c r="Q110" i="10" s="1"/>
  <c r="Q110" i="11" s="1"/>
  <c r="Q110" i="12" s="1"/>
  <c r="Q110" i="13" s="1"/>
  <c r="Q110" i="14" s="1"/>
  <c r="Q110" i="15" s="1"/>
  <c r="Q110" i="16" s="1"/>
  <c r="Q110" i="17" s="1"/>
  <c r="Q110" i="18" s="1"/>
  <c r="Q110" i="20" s="1"/>
  <c r="Q110" i="21" s="1"/>
  <c r="Q110" i="22" s="1"/>
  <c r="Q110" i="23" s="1"/>
  <c r="Q110" i="24" s="1"/>
  <c r="Q110" i="25" s="1"/>
  <c r="Q110" i="26" s="1"/>
  <c r="Q110" i="27" s="1"/>
  <c r="Q110" i="28" s="1"/>
  <c r="Q110" i="29" s="1"/>
  <c r="Q110" i="30" s="1"/>
  <c r="Q110" i="31" s="1"/>
  <c r="Q110" i="32" s="1"/>
  <c r="Q110" i="33" s="1"/>
  <c r="Q110" i="34" s="1"/>
  <c r="Q110" i="35" s="1"/>
  <c r="Q110" i="36" s="1"/>
  <c r="Q110" i="37" s="1"/>
  <c r="Q110" i="38" s="1"/>
  <c r="Q110" i="39" s="1"/>
  <c r="Q110" i="40" s="1"/>
  <c r="Q110" i="41" s="1"/>
  <c r="Q110" i="42" s="1"/>
  <c r="Q110" i="43" s="1"/>
  <c r="Q110" i="44" s="1"/>
  <c r="R110" i="9"/>
  <c r="R110" i="10" s="1"/>
  <c r="R110" i="11" s="1"/>
  <c r="R110" i="12" s="1"/>
  <c r="R110" i="13" s="1"/>
  <c r="R110" i="14" s="1"/>
  <c r="R110" i="15" s="1"/>
  <c r="R110" i="16" s="1"/>
  <c r="R110" i="17" s="1"/>
  <c r="R110" i="18" s="1"/>
  <c r="R110" i="20" s="1"/>
  <c r="R110" i="21" s="1"/>
  <c r="R110" i="22" s="1"/>
  <c r="R110" i="23" s="1"/>
  <c r="R110" i="24" s="1"/>
  <c r="R110" i="25" s="1"/>
  <c r="R110" i="26" s="1"/>
  <c r="R110" i="27" s="1"/>
  <c r="R110" i="28" s="1"/>
  <c r="R110" i="29" s="1"/>
  <c r="R110" i="30" s="1"/>
  <c r="R110" i="31" s="1"/>
  <c r="R110" i="32" s="1"/>
  <c r="R110" i="33" s="1"/>
  <c r="R110" i="34" s="1"/>
  <c r="R110" i="35" s="1"/>
  <c r="R110" i="36" s="1"/>
  <c r="R110" i="37" s="1"/>
  <c r="R110" i="38" s="1"/>
  <c r="R110" i="39" s="1"/>
  <c r="R110" i="40" s="1"/>
  <c r="R110" i="41" s="1"/>
  <c r="R110" i="42" s="1"/>
  <c r="R110" i="43" s="1"/>
  <c r="R110" i="44" s="1"/>
  <c r="Q111" i="9"/>
  <c r="Q111" i="10" s="1"/>
  <c r="Q111" i="11" s="1"/>
  <c r="Q111" i="12" s="1"/>
  <c r="Q111" i="13" s="1"/>
  <c r="Q111" i="14" s="1"/>
  <c r="Q111" i="15" s="1"/>
  <c r="Q111" i="16" s="1"/>
  <c r="Q111" i="17" s="1"/>
  <c r="Q111" i="18" s="1"/>
  <c r="Q111" i="20" s="1"/>
  <c r="Q111" i="21" s="1"/>
  <c r="Q111" i="22" s="1"/>
  <c r="Q111" i="23" s="1"/>
  <c r="Q111" i="24" s="1"/>
  <c r="Q111" i="25" s="1"/>
  <c r="Q111" i="26" s="1"/>
  <c r="Q111" i="27" s="1"/>
  <c r="Q111" i="28" s="1"/>
  <c r="Q111" i="29" s="1"/>
  <c r="Q111" i="30" s="1"/>
  <c r="Q111" i="31" s="1"/>
  <c r="Q111" i="32" s="1"/>
  <c r="Q111" i="33" s="1"/>
  <c r="Q111" i="34" s="1"/>
  <c r="Q111" i="35" s="1"/>
  <c r="Q111" i="36" s="1"/>
  <c r="Q111" i="37" s="1"/>
  <c r="Q111" i="38" s="1"/>
  <c r="Q111" i="39" s="1"/>
  <c r="Q111" i="40" s="1"/>
  <c r="Q111" i="41" s="1"/>
  <c r="Q111" i="42" s="1"/>
  <c r="Q111" i="43" s="1"/>
  <c r="Q111" i="44" s="1"/>
  <c r="R111" i="9"/>
  <c r="R111" i="10" s="1"/>
  <c r="R111" i="11" s="1"/>
  <c r="R111" i="12" s="1"/>
  <c r="R111" i="13" s="1"/>
  <c r="R111" i="14" s="1"/>
  <c r="R111" i="15" s="1"/>
  <c r="R111" i="16" s="1"/>
  <c r="R111" i="17" s="1"/>
  <c r="R111" i="18" s="1"/>
  <c r="R111" i="20" s="1"/>
  <c r="R111" i="21" s="1"/>
  <c r="R111" i="22" s="1"/>
  <c r="R111" i="23" s="1"/>
  <c r="R111" i="24" s="1"/>
  <c r="R111" i="25" s="1"/>
  <c r="R111" i="26" s="1"/>
  <c r="R111" i="27" s="1"/>
  <c r="R111" i="28" s="1"/>
  <c r="R111" i="29" s="1"/>
  <c r="R111" i="30" s="1"/>
  <c r="R111" i="31" s="1"/>
  <c r="R111" i="32" s="1"/>
  <c r="R111" i="33" s="1"/>
  <c r="R111" i="34" s="1"/>
  <c r="R111" i="35" s="1"/>
  <c r="R111" i="36" s="1"/>
  <c r="R111" i="37" s="1"/>
  <c r="R111" i="38" s="1"/>
  <c r="R111" i="39" s="1"/>
  <c r="R111" i="40" s="1"/>
  <c r="R111" i="41" s="1"/>
  <c r="R111" i="42" s="1"/>
  <c r="R111" i="43" s="1"/>
  <c r="R111" i="44" s="1"/>
  <c r="G109" i="9"/>
  <c r="G109" i="10" s="1"/>
  <c r="G109" i="11" s="1"/>
  <c r="G109" i="12" s="1"/>
  <c r="G109" i="13" s="1"/>
  <c r="G109" i="14" s="1"/>
  <c r="G109" i="15" s="1"/>
  <c r="G109" i="16" s="1"/>
  <c r="G109" i="17" s="1"/>
  <c r="G109" i="18" s="1"/>
  <c r="G109" i="20" s="1"/>
  <c r="G109" i="21" s="1"/>
  <c r="G109" i="22" s="1"/>
  <c r="G109" i="23" s="1"/>
  <c r="G109" i="24" s="1"/>
  <c r="G109" i="25" s="1"/>
  <c r="G109" i="26" s="1"/>
  <c r="G109" i="27" s="1"/>
  <c r="G109" i="28" s="1"/>
  <c r="G109" i="29" s="1"/>
  <c r="G109" i="30" s="1"/>
  <c r="G109" i="31" s="1"/>
  <c r="G109" i="32" s="1"/>
  <c r="G109" i="33" s="1"/>
  <c r="G109" i="34" s="1"/>
  <c r="G109" i="35" s="1"/>
  <c r="G109" i="36" s="1"/>
  <c r="G109" i="37" s="1"/>
  <c r="G109" i="38" s="1"/>
  <c r="G109" i="39" s="1"/>
  <c r="G109" i="40" s="1"/>
  <c r="G109" i="41" s="1"/>
  <c r="G109" i="42" s="1"/>
  <c r="G109" i="43" s="1"/>
  <c r="G109" i="44" s="1"/>
  <c r="H109" i="9"/>
  <c r="H109" i="10" s="1"/>
  <c r="H109" i="11" s="1"/>
  <c r="H109" i="12" s="1"/>
  <c r="H109" i="13" s="1"/>
  <c r="H109" i="14" s="1"/>
  <c r="H109" i="15" s="1"/>
  <c r="H109" i="16" s="1"/>
  <c r="H109" i="17" s="1"/>
  <c r="H109" i="18" s="1"/>
  <c r="H109" i="20" s="1"/>
  <c r="H109" i="21" s="1"/>
  <c r="H109" i="22" s="1"/>
  <c r="H109" i="23" s="1"/>
  <c r="H109" i="24" s="1"/>
  <c r="H109" i="25" s="1"/>
  <c r="H109" i="26" s="1"/>
  <c r="H109" i="27" s="1"/>
  <c r="H109" i="28" s="1"/>
  <c r="H109" i="29" s="1"/>
  <c r="H109" i="30" s="1"/>
  <c r="H109" i="31" s="1"/>
  <c r="H109" i="32" s="1"/>
  <c r="H109" i="33" s="1"/>
  <c r="H109" i="34" s="1"/>
  <c r="H109" i="35" s="1"/>
  <c r="H109" i="36" s="1"/>
  <c r="H109" i="37" s="1"/>
  <c r="H109" i="38" s="1"/>
  <c r="H109" i="39" s="1"/>
  <c r="H109" i="40" s="1"/>
  <c r="H109" i="41" s="1"/>
  <c r="H109" i="42" s="1"/>
  <c r="H109" i="43" s="1"/>
  <c r="H109" i="44" s="1"/>
  <c r="G87" i="9"/>
  <c r="G87" i="10" s="1"/>
  <c r="G87" i="11" s="1"/>
  <c r="G87" i="12" s="1"/>
  <c r="G87" i="13" s="1"/>
  <c r="G87" i="14" s="1"/>
  <c r="G87" i="15" s="1"/>
  <c r="G87" i="16" s="1"/>
  <c r="G87" i="17" s="1"/>
  <c r="G87" i="18" s="1"/>
  <c r="G87" i="20" s="1"/>
  <c r="G87" i="21" s="1"/>
  <c r="G87" i="22" s="1"/>
  <c r="G87" i="23" s="1"/>
  <c r="G87" i="24" s="1"/>
  <c r="G87" i="25" s="1"/>
  <c r="G87" i="26" s="1"/>
  <c r="G87" i="27" s="1"/>
  <c r="G87" i="28" s="1"/>
  <c r="G87" i="29" s="1"/>
  <c r="G87" i="30" s="1"/>
  <c r="G87" i="31" s="1"/>
  <c r="G87" i="32" s="1"/>
  <c r="G87" i="33" s="1"/>
  <c r="G87" i="34" s="1"/>
  <c r="G87" i="35" s="1"/>
  <c r="G87" i="36" s="1"/>
  <c r="G87" i="37" s="1"/>
  <c r="G87" i="38" s="1"/>
  <c r="G87" i="39" s="1"/>
  <c r="G87" i="40" s="1"/>
  <c r="G87" i="41" s="1"/>
  <c r="G87" i="42" s="1"/>
  <c r="G87" i="43" s="1"/>
  <c r="G87" i="44" s="1"/>
  <c r="H87" i="9"/>
  <c r="H87" i="10" s="1"/>
  <c r="H87" i="11" s="1"/>
  <c r="H87" i="12" s="1"/>
  <c r="H87" i="13" s="1"/>
  <c r="H87" i="14" s="1"/>
  <c r="H87" i="15" s="1"/>
  <c r="H87" i="16" s="1"/>
  <c r="H87" i="17" s="1"/>
  <c r="H87" i="18" s="1"/>
  <c r="H87" i="20" s="1"/>
  <c r="H87" i="21" s="1"/>
  <c r="H87" i="22" s="1"/>
  <c r="H87" i="23" s="1"/>
  <c r="H87" i="24" s="1"/>
  <c r="H87" i="25" s="1"/>
  <c r="H87" i="26" s="1"/>
  <c r="H87" i="27" s="1"/>
  <c r="H87" i="28" s="1"/>
  <c r="H87" i="29" s="1"/>
  <c r="H87" i="30" s="1"/>
  <c r="H87" i="31" s="1"/>
  <c r="H87" i="32" s="1"/>
  <c r="H87" i="33" s="1"/>
  <c r="H87" i="34" s="1"/>
  <c r="H87" i="35" s="1"/>
  <c r="H87" i="36" s="1"/>
  <c r="H87" i="37" s="1"/>
  <c r="H87" i="38" s="1"/>
  <c r="H87" i="39" s="1"/>
  <c r="H87" i="40" s="1"/>
  <c r="H87" i="41" s="1"/>
  <c r="H87" i="42" s="1"/>
  <c r="H87" i="43" s="1"/>
  <c r="H87" i="44" s="1"/>
  <c r="G88" i="9"/>
  <c r="G88" i="10" s="1"/>
  <c r="G88" i="11" s="1"/>
  <c r="G88" i="12" s="1"/>
  <c r="G88" i="13" s="1"/>
  <c r="G88" i="14" s="1"/>
  <c r="G88" i="15" s="1"/>
  <c r="G88" i="16" s="1"/>
  <c r="G88" i="17" s="1"/>
  <c r="G88" i="18" s="1"/>
  <c r="G88" i="20" s="1"/>
  <c r="G88" i="21" s="1"/>
  <c r="G88" i="22" s="1"/>
  <c r="G88" i="23" s="1"/>
  <c r="G88" i="24" s="1"/>
  <c r="G88" i="25" s="1"/>
  <c r="G88" i="26" s="1"/>
  <c r="G88" i="27" s="1"/>
  <c r="G88" i="28" s="1"/>
  <c r="G88" i="29" s="1"/>
  <c r="G88" i="30" s="1"/>
  <c r="G88" i="31" s="1"/>
  <c r="G88" i="32" s="1"/>
  <c r="G88" i="33" s="1"/>
  <c r="G88" i="34" s="1"/>
  <c r="G88" i="35" s="1"/>
  <c r="G88" i="36" s="1"/>
  <c r="G88" i="37" s="1"/>
  <c r="G88" i="38" s="1"/>
  <c r="G88" i="39" s="1"/>
  <c r="G88" i="40" s="1"/>
  <c r="G88" i="41" s="1"/>
  <c r="G88" i="42" s="1"/>
  <c r="G88" i="43" s="1"/>
  <c r="G88" i="44" s="1"/>
  <c r="H88" i="9"/>
  <c r="H88" i="10" s="1"/>
  <c r="H88" i="11" s="1"/>
  <c r="H88" i="12" s="1"/>
  <c r="H88" i="13" s="1"/>
  <c r="H88" i="14" s="1"/>
  <c r="H88" i="15" s="1"/>
  <c r="H88" i="16" s="1"/>
  <c r="H88" i="17" s="1"/>
  <c r="H88" i="18" s="1"/>
  <c r="H88" i="20" s="1"/>
  <c r="H88" i="21" s="1"/>
  <c r="H88" i="22" s="1"/>
  <c r="H88" i="23" s="1"/>
  <c r="H88" i="24" s="1"/>
  <c r="H88" i="25" s="1"/>
  <c r="H88" i="26" s="1"/>
  <c r="H88" i="27" s="1"/>
  <c r="H88" i="28" s="1"/>
  <c r="H88" i="29" s="1"/>
  <c r="H88" i="30" s="1"/>
  <c r="H88" i="31" s="1"/>
  <c r="H88" i="32" s="1"/>
  <c r="H88" i="33" s="1"/>
  <c r="H88" i="34" s="1"/>
  <c r="H88" i="35" s="1"/>
  <c r="H88" i="36" s="1"/>
  <c r="H88" i="37" s="1"/>
  <c r="H88" i="38" s="1"/>
  <c r="H88" i="39" s="1"/>
  <c r="H88" i="40" s="1"/>
  <c r="H88" i="41" s="1"/>
  <c r="H88" i="42" s="1"/>
  <c r="H88" i="43" s="1"/>
  <c r="H88" i="44" s="1"/>
  <c r="G89" i="9"/>
  <c r="G89" i="10" s="1"/>
  <c r="G89" i="11" s="1"/>
  <c r="G89" i="12" s="1"/>
  <c r="G89" i="13" s="1"/>
  <c r="G89" i="14" s="1"/>
  <c r="G89" i="15" s="1"/>
  <c r="G89" i="16" s="1"/>
  <c r="G89" i="17" s="1"/>
  <c r="G89" i="18" s="1"/>
  <c r="G89" i="20" s="1"/>
  <c r="G89" i="21" s="1"/>
  <c r="G89" i="22" s="1"/>
  <c r="G89" i="23" s="1"/>
  <c r="G89" i="24" s="1"/>
  <c r="G89" i="25" s="1"/>
  <c r="G89" i="26" s="1"/>
  <c r="G89" i="27" s="1"/>
  <c r="G89" i="28" s="1"/>
  <c r="G89" i="29" s="1"/>
  <c r="G89" i="30" s="1"/>
  <c r="G89" i="31" s="1"/>
  <c r="G89" i="32" s="1"/>
  <c r="G89" i="33" s="1"/>
  <c r="G89" i="34" s="1"/>
  <c r="G89" i="35" s="1"/>
  <c r="G89" i="36" s="1"/>
  <c r="G89" i="37" s="1"/>
  <c r="G89" i="38" s="1"/>
  <c r="G89" i="39" s="1"/>
  <c r="G89" i="40" s="1"/>
  <c r="G89" i="41" s="1"/>
  <c r="G89" i="42" s="1"/>
  <c r="G89" i="43" s="1"/>
  <c r="G89" i="44" s="1"/>
  <c r="H89" i="9"/>
  <c r="H89" i="10" s="1"/>
  <c r="H89" i="11" s="1"/>
  <c r="H89" i="12" s="1"/>
  <c r="H89" i="13" s="1"/>
  <c r="H89" i="14" s="1"/>
  <c r="H89" i="15" s="1"/>
  <c r="H89" i="16" s="1"/>
  <c r="H89" i="17" s="1"/>
  <c r="H89" i="18" s="1"/>
  <c r="H89" i="20" s="1"/>
  <c r="H89" i="21" s="1"/>
  <c r="H89" i="22" s="1"/>
  <c r="H89" i="23" s="1"/>
  <c r="H89" i="24" s="1"/>
  <c r="H89" i="25" s="1"/>
  <c r="H89" i="26" s="1"/>
  <c r="H89" i="27" s="1"/>
  <c r="H89" i="28" s="1"/>
  <c r="H89" i="29" s="1"/>
  <c r="H89" i="30" s="1"/>
  <c r="H89" i="31" s="1"/>
  <c r="H89" i="32" s="1"/>
  <c r="H89" i="33" s="1"/>
  <c r="H89" i="34" s="1"/>
  <c r="H89" i="35" s="1"/>
  <c r="H89" i="36" s="1"/>
  <c r="H89" i="37" s="1"/>
  <c r="H89" i="38" s="1"/>
  <c r="H89" i="39" s="1"/>
  <c r="H89" i="40" s="1"/>
  <c r="H89" i="41" s="1"/>
  <c r="H89" i="42" s="1"/>
  <c r="H89" i="43" s="1"/>
  <c r="H89" i="44" s="1"/>
  <c r="G90" i="9"/>
  <c r="G90" i="10" s="1"/>
  <c r="G90" i="11" s="1"/>
  <c r="G90" i="12" s="1"/>
  <c r="G90" i="13" s="1"/>
  <c r="G90" i="14" s="1"/>
  <c r="G90" i="15" s="1"/>
  <c r="G90" i="16" s="1"/>
  <c r="G90" i="17" s="1"/>
  <c r="G90" i="18" s="1"/>
  <c r="G90" i="20" s="1"/>
  <c r="G90" i="21" s="1"/>
  <c r="G90" i="22" s="1"/>
  <c r="G90" i="23" s="1"/>
  <c r="G90" i="24" s="1"/>
  <c r="G90" i="25" s="1"/>
  <c r="G90" i="26" s="1"/>
  <c r="G90" i="27" s="1"/>
  <c r="G90" i="28" s="1"/>
  <c r="G90" i="29" s="1"/>
  <c r="G90" i="30" s="1"/>
  <c r="G90" i="31" s="1"/>
  <c r="G90" i="32" s="1"/>
  <c r="G90" i="33" s="1"/>
  <c r="G90" i="34" s="1"/>
  <c r="G90" i="35" s="1"/>
  <c r="G90" i="36" s="1"/>
  <c r="G90" i="37" s="1"/>
  <c r="G90" i="38" s="1"/>
  <c r="G90" i="39" s="1"/>
  <c r="G90" i="40" s="1"/>
  <c r="G90" i="41" s="1"/>
  <c r="G90" i="42" s="1"/>
  <c r="G90" i="43" s="1"/>
  <c r="G90" i="44" s="1"/>
  <c r="H90" i="9"/>
  <c r="H90" i="10" s="1"/>
  <c r="H90" i="11" s="1"/>
  <c r="H90" i="12" s="1"/>
  <c r="H90" i="13" s="1"/>
  <c r="H90" i="14" s="1"/>
  <c r="H90" i="15" s="1"/>
  <c r="H90" i="16" s="1"/>
  <c r="H90" i="17" s="1"/>
  <c r="H90" i="18" s="1"/>
  <c r="H90" i="20" s="1"/>
  <c r="H90" i="21" s="1"/>
  <c r="H90" i="22" s="1"/>
  <c r="H90" i="23" s="1"/>
  <c r="H90" i="24" s="1"/>
  <c r="H90" i="25" s="1"/>
  <c r="H90" i="26" s="1"/>
  <c r="H90" i="27" s="1"/>
  <c r="H90" i="28" s="1"/>
  <c r="H90" i="29" s="1"/>
  <c r="H90" i="30" s="1"/>
  <c r="H90" i="31" s="1"/>
  <c r="H90" i="32" s="1"/>
  <c r="H90" i="33" s="1"/>
  <c r="H90" i="34" s="1"/>
  <c r="G91" i="9"/>
  <c r="G91" i="10" s="1"/>
  <c r="G91" i="11" s="1"/>
  <c r="G91" i="12" s="1"/>
  <c r="G91" i="13" s="1"/>
  <c r="G91" i="14" s="1"/>
  <c r="G91" i="15" s="1"/>
  <c r="G91" i="16" s="1"/>
  <c r="G91" i="17" s="1"/>
  <c r="G91" i="18" s="1"/>
  <c r="G91" i="20" s="1"/>
  <c r="G91" i="21" s="1"/>
  <c r="G91" i="22" s="1"/>
  <c r="G91" i="23" s="1"/>
  <c r="G91" i="24" s="1"/>
  <c r="G91" i="25" s="1"/>
  <c r="G91" i="26" s="1"/>
  <c r="G91" i="27" s="1"/>
  <c r="G91" i="28" s="1"/>
  <c r="G91" i="29" s="1"/>
  <c r="G91" i="30" s="1"/>
  <c r="G91" i="31" s="1"/>
  <c r="G91" i="32" s="1"/>
  <c r="G91" i="33" s="1"/>
  <c r="G91" i="34" s="1"/>
  <c r="G91" i="35" s="1"/>
  <c r="G91" i="36" s="1"/>
  <c r="G91" i="37" s="1"/>
  <c r="G91" i="38" s="1"/>
  <c r="G91" i="39" s="1"/>
  <c r="G91" i="40" s="1"/>
  <c r="G91" i="41" s="1"/>
  <c r="G91" i="42" s="1"/>
  <c r="G91" i="43" s="1"/>
  <c r="G91" i="44" s="1"/>
  <c r="H91" i="9"/>
  <c r="H91" i="10" s="1"/>
  <c r="H91" i="11" s="1"/>
  <c r="H91" i="12" s="1"/>
  <c r="H91" i="13" s="1"/>
  <c r="H91" i="14" s="1"/>
  <c r="H91" i="15" s="1"/>
  <c r="H91" i="16" s="1"/>
  <c r="H91" i="17" s="1"/>
  <c r="H91" i="18" s="1"/>
  <c r="H91" i="20" s="1"/>
  <c r="H91" i="21" s="1"/>
  <c r="H91" i="22" s="1"/>
  <c r="H91" i="23" s="1"/>
  <c r="H91" i="24" s="1"/>
  <c r="H91" i="25" s="1"/>
  <c r="H91" i="26" s="1"/>
  <c r="H91" i="27" s="1"/>
  <c r="H91" i="28" s="1"/>
  <c r="H91" i="29" s="1"/>
  <c r="H91" i="30" s="1"/>
  <c r="H91" i="31" s="1"/>
  <c r="H91" i="32" s="1"/>
  <c r="H91" i="33" s="1"/>
  <c r="H91" i="34" s="1"/>
  <c r="H91" i="35" s="1"/>
  <c r="H91" i="36" s="1"/>
  <c r="H91" i="37" s="1"/>
  <c r="H91" i="38" s="1"/>
  <c r="H91" i="39" s="1"/>
  <c r="H91" i="40" s="1"/>
  <c r="H91" i="41" s="1"/>
  <c r="H91" i="42" s="1"/>
  <c r="H91" i="43" s="1"/>
  <c r="H91" i="44" s="1"/>
  <c r="G92" i="9"/>
  <c r="G92" i="10" s="1"/>
  <c r="G92" i="11" s="1"/>
  <c r="G92" i="12" s="1"/>
  <c r="G92" i="13" s="1"/>
  <c r="G92" i="14" s="1"/>
  <c r="G92" i="15" s="1"/>
  <c r="G92" i="16" s="1"/>
  <c r="G92" i="17" s="1"/>
  <c r="G92" i="18" s="1"/>
  <c r="G92" i="20" s="1"/>
  <c r="G92" i="21" s="1"/>
  <c r="G92" i="22" s="1"/>
  <c r="G92" i="23" s="1"/>
  <c r="G92" i="24" s="1"/>
  <c r="G92" i="25" s="1"/>
  <c r="G92" i="26" s="1"/>
  <c r="G92" i="27" s="1"/>
  <c r="G92" i="28" s="1"/>
  <c r="G92" i="29" s="1"/>
  <c r="G92" i="30" s="1"/>
  <c r="G92" i="31" s="1"/>
  <c r="G92" i="32" s="1"/>
  <c r="G92" i="33" s="1"/>
  <c r="G92" i="34" s="1"/>
  <c r="G92" i="35" s="1"/>
  <c r="G92" i="36" s="1"/>
  <c r="G92" i="37" s="1"/>
  <c r="G92" i="38" s="1"/>
  <c r="G92" i="39" s="1"/>
  <c r="G92" i="40" s="1"/>
  <c r="G92" i="41" s="1"/>
  <c r="G92" i="42" s="1"/>
  <c r="G92" i="43" s="1"/>
  <c r="G92" i="44" s="1"/>
  <c r="H92" i="9"/>
  <c r="H92" i="10" s="1"/>
  <c r="H92" i="11" s="1"/>
  <c r="H92" i="12" s="1"/>
  <c r="H92" i="13" s="1"/>
  <c r="H92" i="14" s="1"/>
  <c r="H92" i="15" s="1"/>
  <c r="H92" i="16" s="1"/>
  <c r="H92" i="17" s="1"/>
  <c r="H92" i="18" s="1"/>
  <c r="H92" i="20" s="1"/>
  <c r="H92" i="21" s="1"/>
  <c r="H92" i="22" s="1"/>
  <c r="H92" i="23" s="1"/>
  <c r="H92" i="24" s="1"/>
  <c r="H92" i="25" s="1"/>
  <c r="H92" i="26" s="1"/>
  <c r="H92" i="27" s="1"/>
  <c r="H92" i="28" s="1"/>
  <c r="H92" i="29" s="1"/>
  <c r="H92" i="30" s="1"/>
  <c r="H92" i="31" s="1"/>
  <c r="H92" i="32" s="1"/>
  <c r="H92" i="33" s="1"/>
  <c r="H92" i="34" s="1"/>
  <c r="H92" i="35" s="1"/>
  <c r="H92" i="36" s="1"/>
  <c r="H92" i="37" s="1"/>
  <c r="H92" i="38" s="1"/>
  <c r="H92" i="39" s="1"/>
  <c r="H92" i="40" s="1"/>
  <c r="H92" i="41" s="1"/>
  <c r="H92" i="42" s="1"/>
  <c r="H92" i="43" s="1"/>
  <c r="H92" i="44" s="1"/>
  <c r="G93" i="9"/>
  <c r="G93" i="10" s="1"/>
  <c r="G93" i="11" s="1"/>
  <c r="G93" i="12" s="1"/>
  <c r="G93" i="13" s="1"/>
  <c r="G93" i="14" s="1"/>
  <c r="G93" i="15" s="1"/>
  <c r="G93" i="16" s="1"/>
  <c r="G93" i="17" s="1"/>
  <c r="G93" i="18" s="1"/>
  <c r="G93" i="20" s="1"/>
  <c r="G93" i="21" s="1"/>
  <c r="G93" i="22" s="1"/>
  <c r="G93" i="23" s="1"/>
  <c r="G93" i="24" s="1"/>
  <c r="G93" i="25" s="1"/>
  <c r="G93" i="26" s="1"/>
  <c r="G93" i="27" s="1"/>
  <c r="G93" i="28" s="1"/>
  <c r="G93" i="29" s="1"/>
  <c r="G93" i="30" s="1"/>
  <c r="G93" i="31" s="1"/>
  <c r="G93" i="32" s="1"/>
  <c r="G93" i="33" s="1"/>
  <c r="G93" i="34" s="1"/>
  <c r="G93" i="35" s="1"/>
  <c r="G93" i="36" s="1"/>
  <c r="G93" i="37" s="1"/>
  <c r="G93" i="38" s="1"/>
  <c r="G93" i="39" s="1"/>
  <c r="G93" i="40" s="1"/>
  <c r="G93" i="41" s="1"/>
  <c r="G93" i="42" s="1"/>
  <c r="G93" i="43" s="1"/>
  <c r="G93" i="44" s="1"/>
  <c r="H93" i="9"/>
  <c r="H93" i="10" s="1"/>
  <c r="H93" i="11" s="1"/>
  <c r="H93" i="12" s="1"/>
  <c r="H93" i="13" s="1"/>
  <c r="H93" i="14" s="1"/>
  <c r="H93" i="15" s="1"/>
  <c r="H93" i="16" s="1"/>
  <c r="H93" i="17" s="1"/>
  <c r="H93" i="18" s="1"/>
  <c r="H93" i="20" s="1"/>
  <c r="H93" i="21" s="1"/>
  <c r="H93" i="22" s="1"/>
  <c r="H93" i="23" s="1"/>
  <c r="H93" i="24" s="1"/>
  <c r="H93" i="25" s="1"/>
  <c r="H93" i="26" s="1"/>
  <c r="H93" i="27" s="1"/>
  <c r="H93" i="28" s="1"/>
  <c r="H93" i="29" s="1"/>
  <c r="H93" i="30" s="1"/>
  <c r="H93" i="31" s="1"/>
  <c r="H93" i="32" s="1"/>
  <c r="H93" i="33" s="1"/>
  <c r="H93" i="34" s="1"/>
  <c r="H93" i="35" s="1"/>
  <c r="H93" i="36" s="1"/>
  <c r="H93" i="37" s="1"/>
  <c r="H93" i="38" s="1"/>
  <c r="H93" i="39" s="1"/>
  <c r="H93" i="40" s="1"/>
  <c r="H93" i="41" s="1"/>
  <c r="H93" i="42" s="1"/>
  <c r="H93" i="43" s="1"/>
  <c r="H93" i="44" s="1"/>
  <c r="G94" i="9"/>
  <c r="G94" i="10" s="1"/>
  <c r="G94" i="11" s="1"/>
  <c r="G94" i="12" s="1"/>
  <c r="G94" i="13" s="1"/>
  <c r="G94" i="14" s="1"/>
  <c r="G94" i="15" s="1"/>
  <c r="G94" i="16" s="1"/>
  <c r="G94" i="17" s="1"/>
  <c r="G94" i="18" s="1"/>
  <c r="G94" i="20" s="1"/>
  <c r="G94" i="21" s="1"/>
  <c r="G94" i="22" s="1"/>
  <c r="G94" i="23" s="1"/>
  <c r="G94" i="24" s="1"/>
  <c r="G94" i="25" s="1"/>
  <c r="G94" i="26" s="1"/>
  <c r="G94" i="27" s="1"/>
  <c r="G94" i="28" s="1"/>
  <c r="G94" i="29" s="1"/>
  <c r="G94" i="30" s="1"/>
  <c r="G94" i="31" s="1"/>
  <c r="G94" i="32" s="1"/>
  <c r="G94" i="33" s="1"/>
  <c r="G94" i="34" s="1"/>
  <c r="G94" i="35" s="1"/>
  <c r="G94" i="36" s="1"/>
  <c r="G94" i="37" s="1"/>
  <c r="G94" i="38" s="1"/>
  <c r="G94" i="39" s="1"/>
  <c r="G94" i="40" s="1"/>
  <c r="G94" i="41" s="1"/>
  <c r="G94" i="42" s="1"/>
  <c r="G94" i="43" s="1"/>
  <c r="G94" i="44" s="1"/>
  <c r="H94" i="9"/>
  <c r="H94" i="10" s="1"/>
  <c r="H94" i="11" s="1"/>
  <c r="H94" i="12" s="1"/>
  <c r="H94" i="13" s="1"/>
  <c r="H94" i="14" s="1"/>
  <c r="H94" i="15" s="1"/>
  <c r="H94" i="16" s="1"/>
  <c r="H94" i="17" s="1"/>
  <c r="H94" i="18" s="1"/>
  <c r="H94" i="20" s="1"/>
  <c r="H94" i="21" s="1"/>
  <c r="H94" i="22" s="1"/>
  <c r="H94" i="23" s="1"/>
  <c r="H94" i="24" s="1"/>
  <c r="H94" i="25" s="1"/>
  <c r="H94" i="26" s="1"/>
  <c r="H94" i="27" s="1"/>
  <c r="H94" i="28" s="1"/>
  <c r="H94" i="29" s="1"/>
  <c r="H94" i="30" s="1"/>
  <c r="H94" i="31" s="1"/>
  <c r="H94" i="32" s="1"/>
  <c r="H94" i="33" s="1"/>
  <c r="H94" i="34" s="1"/>
  <c r="H94" i="35" s="1"/>
  <c r="H94" i="36" s="1"/>
  <c r="H94" i="37" s="1"/>
  <c r="H94" i="38" s="1"/>
  <c r="H94" i="39" s="1"/>
  <c r="H94" i="40" s="1"/>
  <c r="H94" i="41" s="1"/>
  <c r="H94" i="42" s="1"/>
  <c r="H94" i="43" s="1"/>
  <c r="H94" i="44" s="1"/>
  <c r="G95" i="9"/>
  <c r="G95" i="10" s="1"/>
  <c r="G95" i="11" s="1"/>
  <c r="G95" i="12" s="1"/>
  <c r="G95" i="13" s="1"/>
  <c r="G95" i="14" s="1"/>
  <c r="G95" i="15" s="1"/>
  <c r="G95" i="16" s="1"/>
  <c r="G95" i="17" s="1"/>
  <c r="G95" i="18" s="1"/>
  <c r="G95" i="20" s="1"/>
  <c r="G95" i="21" s="1"/>
  <c r="G95" i="22" s="1"/>
  <c r="G95" i="23" s="1"/>
  <c r="G95" i="24" s="1"/>
  <c r="G95" i="25" s="1"/>
  <c r="G95" i="26" s="1"/>
  <c r="G95" i="27" s="1"/>
  <c r="G95" i="28" s="1"/>
  <c r="G95" i="29" s="1"/>
  <c r="G95" i="30" s="1"/>
  <c r="G95" i="31" s="1"/>
  <c r="G95" i="32" s="1"/>
  <c r="G95" i="33" s="1"/>
  <c r="G95" i="34" s="1"/>
  <c r="G95" i="35" s="1"/>
  <c r="G95" i="36" s="1"/>
  <c r="G95" i="37" s="1"/>
  <c r="G95" i="38" s="1"/>
  <c r="G95" i="39" s="1"/>
  <c r="G95" i="40" s="1"/>
  <c r="G95" i="41" s="1"/>
  <c r="G95" i="42" s="1"/>
  <c r="G95" i="43" s="1"/>
  <c r="G95" i="44" s="1"/>
  <c r="H95" i="9"/>
  <c r="H95" i="10" s="1"/>
  <c r="H95" i="11" s="1"/>
  <c r="H95" i="12" s="1"/>
  <c r="H95" i="13" s="1"/>
  <c r="H95" i="14" s="1"/>
  <c r="H95" i="15" s="1"/>
  <c r="H95" i="16" s="1"/>
  <c r="H95" i="17" s="1"/>
  <c r="H95" i="18" s="1"/>
  <c r="H95" i="20" s="1"/>
  <c r="H95" i="21" s="1"/>
  <c r="H95" i="22" s="1"/>
  <c r="H95" i="23" s="1"/>
  <c r="H95" i="24" s="1"/>
  <c r="H95" i="25" s="1"/>
  <c r="H95" i="26" s="1"/>
  <c r="H95" i="27" s="1"/>
  <c r="H95" i="28" s="1"/>
  <c r="H95" i="29" s="1"/>
  <c r="H95" i="30" s="1"/>
  <c r="H95" i="31" s="1"/>
  <c r="H95" i="32" s="1"/>
  <c r="H95" i="33" s="1"/>
  <c r="H95" i="34" s="1"/>
  <c r="H95" i="35" s="1"/>
  <c r="H95" i="36" s="1"/>
  <c r="H95" i="37" s="1"/>
  <c r="H95" i="38" s="1"/>
  <c r="H95" i="39" s="1"/>
  <c r="H95" i="40" s="1"/>
  <c r="H95" i="41" s="1"/>
  <c r="H95" i="42" s="1"/>
  <c r="H95" i="43" s="1"/>
  <c r="H95" i="44" s="1"/>
  <c r="G96" i="9"/>
  <c r="G96" i="10" s="1"/>
  <c r="G96" i="11" s="1"/>
  <c r="G96" i="12" s="1"/>
  <c r="G96" i="13" s="1"/>
  <c r="G96" i="14" s="1"/>
  <c r="G96" i="15" s="1"/>
  <c r="G96" i="16" s="1"/>
  <c r="G96" i="17" s="1"/>
  <c r="G96" i="18" s="1"/>
  <c r="G96" i="20" s="1"/>
  <c r="G96" i="21" s="1"/>
  <c r="G96" i="22" s="1"/>
  <c r="G96" i="23" s="1"/>
  <c r="G96" i="24" s="1"/>
  <c r="G96" i="25" s="1"/>
  <c r="G96" i="26" s="1"/>
  <c r="G96" i="27" s="1"/>
  <c r="G96" i="28" s="1"/>
  <c r="G96" i="29" s="1"/>
  <c r="G96" i="30" s="1"/>
  <c r="G96" i="31" s="1"/>
  <c r="G96" i="32" s="1"/>
  <c r="G96" i="33" s="1"/>
  <c r="G96" i="34" s="1"/>
  <c r="G96" i="35" s="1"/>
  <c r="G96" i="36" s="1"/>
  <c r="G96" i="37" s="1"/>
  <c r="G96" i="38" s="1"/>
  <c r="G96" i="39" s="1"/>
  <c r="G96" i="40" s="1"/>
  <c r="G96" i="41" s="1"/>
  <c r="G96" i="42" s="1"/>
  <c r="G96" i="43" s="1"/>
  <c r="G96" i="44" s="1"/>
  <c r="H96" i="9"/>
  <c r="H96" i="10" s="1"/>
  <c r="H96" i="11" s="1"/>
  <c r="H96" i="12" s="1"/>
  <c r="H96" i="13" s="1"/>
  <c r="H96" i="14" s="1"/>
  <c r="H96" i="15" s="1"/>
  <c r="H96" i="16" s="1"/>
  <c r="H96" i="17" s="1"/>
  <c r="H96" i="18" s="1"/>
  <c r="H96" i="20" s="1"/>
  <c r="H96" i="21" s="1"/>
  <c r="H96" i="22" s="1"/>
  <c r="H96" i="23" s="1"/>
  <c r="H96" i="24" s="1"/>
  <c r="H96" i="25" s="1"/>
  <c r="H96" i="26" s="1"/>
  <c r="H96" i="27" s="1"/>
  <c r="H96" i="28" s="1"/>
  <c r="H96" i="29" s="1"/>
  <c r="H96" i="30" s="1"/>
  <c r="H96" i="31" s="1"/>
  <c r="H96" i="32" s="1"/>
  <c r="H96" i="33" s="1"/>
  <c r="H96" i="34" s="1"/>
  <c r="H96" i="35" s="1"/>
  <c r="H96" i="36" s="1"/>
  <c r="H96" i="37" s="1"/>
  <c r="H96" i="38" s="1"/>
  <c r="H96" i="39" s="1"/>
  <c r="H96" i="40" s="1"/>
  <c r="H96" i="41" s="1"/>
  <c r="H96" i="42" s="1"/>
  <c r="H96" i="43" s="1"/>
  <c r="H96" i="44" s="1"/>
  <c r="G97" i="9"/>
  <c r="G97" i="10" s="1"/>
  <c r="G97" i="11" s="1"/>
  <c r="G97" i="12" s="1"/>
  <c r="G97" i="13" s="1"/>
  <c r="G97" i="14" s="1"/>
  <c r="G97" i="15" s="1"/>
  <c r="G97" i="16" s="1"/>
  <c r="G97" i="17" s="1"/>
  <c r="G97" i="18" s="1"/>
  <c r="G97" i="20" s="1"/>
  <c r="G97" i="21" s="1"/>
  <c r="G97" i="22" s="1"/>
  <c r="G97" i="23" s="1"/>
  <c r="G97" i="24" s="1"/>
  <c r="G97" i="25" s="1"/>
  <c r="G97" i="26" s="1"/>
  <c r="G97" i="27" s="1"/>
  <c r="G97" i="28" s="1"/>
  <c r="G97" i="29" s="1"/>
  <c r="G97" i="30" s="1"/>
  <c r="G97" i="31" s="1"/>
  <c r="G97" i="32" s="1"/>
  <c r="G97" i="33" s="1"/>
  <c r="G97" i="34" s="1"/>
  <c r="G97" i="35" s="1"/>
  <c r="G97" i="36" s="1"/>
  <c r="G97" i="37" s="1"/>
  <c r="G97" i="38" s="1"/>
  <c r="G97" i="39" s="1"/>
  <c r="G97" i="40" s="1"/>
  <c r="G97" i="41" s="1"/>
  <c r="G97" i="42" s="1"/>
  <c r="G97" i="43" s="1"/>
  <c r="G97" i="44" s="1"/>
  <c r="H97" i="9"/>
  <c r="H97" i="10" s="1"/>
  <c r="H97" i="11" s="1"/>
  <c r="H97" i="12" s="1"/>
  <c r="H97" i="13" s="1"/>
  <c r="H97" i="14" s="1"/>
  <c r="H97" i="15" s="1"/>
  <c r="H97" i="16" s="1"/>
  <c r="H97" i="17" s="1"/>
  <c r="H97" i="18" s="1"/>
  <c r="H97" i="20" s="1"/>
  <c r="H97" i="21" s="1"/>
  <c r="H97" i="22" s="1"/>
  <c r="H97" i="23" s="1"/>
  <c r="H97" i="24" s="1"/>
  <c r="H97" i="25" s="1"/>
  <c r="H97" i="26" s="1"/>
  <c r="H97" i="27" s="1"/>
  <c r="H97" i="28" s="1"/>
  <c r="H97" i="29" s="1"/>
  <c r="H97" i="30" s="1"/>
  <c r="H97" i="31" s="1"/>
  <c r="H97" i="32" s="1"/>
  <c r="H97" i="33" s="1"/>
  <c r="H97" i="34" s="1"/>
  <c r="H97" i="35" s="1"/>
  <c r="H97" i="36" s="1"/>
  <c r="H97" i="37" s="1"/>
  <c r="H97" i="38" s="1"/>
  <c r="H97" i="39" s="1"/>
  <c r="H97" i="40" s="1"/>
  <c r="H97" i="41" s="1"/>
  <c r="H97" i="42" s="1"/>
  <c r="H97" i="43" s="1"/>
  <c r="H97" i="44" s="1"/>
  <c r="G98" i="9"/>
  <c r="G98" i="10" s="1"/>
  <c r="G98" i="11" s="1"/>
  <c r="G98" i="12" s="1"/>
  <c r="G98" i="13" s="1"/>
  <c r="G98" i="14" s="1"/>
  <c r="G98" i="15" s="1"/>
  <c r="G98" i="16" s="1"/>
  <c r="G98" i="17" s="1"/>
  <c r="G98" i="18" s="1"/>
  <c r="G98" i="20" s="1"/>
  <c r="G98" i="21" s="1"/>
  <c r="G98" i="22" s="1"/>
  <c r="G98" i="23" s="1"/>
  <c r="G98" i="24" s="1"/>
  <c r="G98" i="25" s="1"/>
  <c r="G98" i="26" s="1"/>
  <c r="G98" i="27" s="1"/>
  <c r="G98" i="28" s="1"/>
  <c r="G98" i="29" s="1"/>
  <c r="G98" i="30" s="1"/>
  <c r="G98" i="31" s="1"/>
  <c r="G98" i="32" s="1"/>
  <c r="G98" i="33" s="1"/>
  <c r="G98" i="34" s="1"/>
  <c r="G98" i="35" s="1"/>
  <c r="G98" i="36" s="1"/>
  <c r="G98" i="37" s="1"/>
  <c r="G98" i="38" s="1"/>
  <c r="G98" i="39" s="1"/>
  <c r="G98" i="40" s="1"/>
  <c r="G98" i="41" s="1"/>
  <c r="G98" i="42" s="1"/>
  <c r="G98" i="43" s="1"/>
  <c r="G98" i="44" s="1"/>
  <c r="H98" i="9"/>
  <c r="H98" i="10" s="1"/>
  <c r="H98" i="11" s="1"/>
  <c r="H98" i="12" s="1"/>
  <c r="H98" i="13" s="1"/>
  <c r="H98" i="14" s="1"/>
  <c r="H98" i="15" s="1"/>
  <c r="H98" i="16" s="1"/>
  <c r="H98" i="17" s="1"/>
  <c r="H98" i="18" s="1"/>
  <c r="H98" i="20" s="1"/>
  <c r="H98" i="21" s="1"/>
  <c r="H98" i="22" s="1"/>
  <c r="H98" i="23" s="1"/>
  <c r="H98" i="24" s="1"/>
  <c r="H98" i="25" s="1"/>
  <c r="H98" i="26" s="1"/>
  <c r="H98" i="27" s="1"/>
  <c r="H98" i="28" s="1"/>
  <c r="H98" i="29" s="1"/>
  <c r="H98" i="30" s="1"/>
  <c r="H98" i="31" s="1"/>
  <c r="H98" i="32" s="1"/>
  <c r="H98" i="33" s="1"/>
  <c r="H98" i="34" s="1"/>
  <c r="H98" i="35" s="1"/>
  <c r="H98" i="36" s="1"/>
  <c r="H98" i="37" s="1"/>
  <c r="H98" i="38" s="1"/>
  <c r="H98" i="39" s="1"/>
  <c r="H98" i="40" s="1"/>
  <c r="H98" i="41" s="1"/>
  <c r="H98" i="42" s="1"/>
  <c r="H98" i="43" s="1"/>
  <c r="H98" i="44" s="1"/>
  <c r="G99" i="9"/>
  <c r="G99" i="10" s="1"/>
  <c r="G99" i="11" s="1"/>
  <c r="G99" i="12" s="1"/>
  <c r="G99" i="13" s="1"/>
  <c r="G99" i="14" s="1"/>
  <c r="G99" i="15" s="1"/>
  <c r="G99" i="16" s="1"/>
  <c r="G99" i="17" s="1"/>
  <c r="G99" i="18" s="1"/>
  <c r="G99" i="20" s="1"/>
  <c r="G99" i="21" s="1"/>
  <c r="G99" i="22" s="1"/>
  <c r="G99" i="23" s="1"/>
  <c r="G99" i="24" s="1"/>
  <c r="G99" i="25" s="1"/>
  <c r="G99" i="26" s="1"/>
  <c r="G99" i="27" s="1"/>
  <c r="G99" i="28" s="1"/>
  <c r="G99" i="29" s="1"/>
  <c r="G99" i="30" s="1"/>
  <c r="G99" i="31" s="1"/>
  <c r="G99" i="32" s="1"/>
  <c r="G99" i="33" s="1"/>
  <c r="G99" i="34" s="1"/>
  <c r="G99" i="35" s="1"/>
  <c r="G99" i="36" s="1"/>
  <c r="G99" i="37" s="1"/>
  <c r="G99" i="38" s="1"/>
  <c r="G99" i="39" s="1"/>
  <c r="G99" i="40" s="1"/>
  <c r="G99" i="41" s="1"/>
  <c r="G99" i="42" s="1"/>
  <c r="G99" i="43" s="1"/>
  <c r="G99" i="44" s="1"/>
  <c r="H99" i="9"/>
  <c r="H99" i="10" s="1"/>
  <c r="H99" i="11" s="1"/>
  <c r="H99" i="12" s="1"/>
  <c r="H99" i="13" s="1"/>
  <c r="H99" i="14" s="1"/>
  <c r="H99" i="15" s="1"/>
  <c r="H99" i="16" s="1"/>
  <c r="H99" i="17" s="1"/>
  <c r="H99" i="18" s="1"/>
  <c r="H99" i="20" s="1"/>
  <c r="H99" i="21" s="1"/>
  <c r="H99" i="22" s="1"/>
  <c r="H99" i="23" s="1"/>
  <c r="H99" i="24" s="1"/>
  <c r="H99" i="25" s="1"/>
  <c r="H99" i="26" s="1"/>
  <c r="H99" i="27" s="1"/>
  <c r="H99" i="28" s="1"/>
  <c r="H99" i="29" s="1"/>
  <c r="H99" i="30" s="1"/>
  <c r="H99" i="31" s="1"/>
  <c r="H99" i="32" s="1"/>
  <c r="H99" i="33" s="1"/>
  <c r="H99" i="34" s="1"/>
  <c r="H99" i="35" s="1"/>
  <c r="H99" i="36" s="1"/>
  <c r="H99" i="37" s="1"/>
  <c r="H99" i="38" s="1"/>
  <c r="H99" i="39" s="1"/>
  <c r="H99" i="40" s="1"/>
  <c r="H99" i="41" s="1"/>
  <c r="H99" i="42" s="1"/>
  <c r="H99" i="43" s="1"/>
  <c r="H99" i="44" s="1"/>
  <c r="G100" i="9"/>
  <c r="G100" i="10" s="1"/>
  <c r="G100" i="11" s="1"/>
  <c r="G100" i="12" s="1"/>
  <c r="G100" i="13" s="1"/>
  <c r="G100" i="14" s="1"/>
  <c r="G100" i="15" s="1"/>
  <c r="G100" i="16" s="1"/>
  <c r="G100" i="17" s="1"/>
  <c r="G100" i="18" s="1"/>
  <c r="G100" i="20" s="1"/>
  <c r="G100" i="21" s="1"/>
  <c r="G100" i="22" s="1"/>
  <c r="G100" i="23" s="1"/>
  <c r="G100" i="24" s="1"/>
  <c r="G100" i="25" s="1"/>
  <c r="G100" i="26" s="1"/>
  <c r="G100" i="27" s="1"/>
  <c r="G100" i="28" s="1"/>
  <c r="G100" i="29" s="1"/>
  <c r="G100" i="30" s="1"/>
  <c r="G100" i="31" s="1"/>
  <c r="G100" i="32" s="1"/>
  <c r="G100" i="33" s="1"/>
  <c r="G100" i="34" s="1"/>
  <c r="G100" i="35" s="1"/>
  <c r="G100" i="36" s="1"/>
  <c r="G100" i="37" s="1"/>
  <c r="G100" i="38" s="1"/>
  <c r="G100" i="39" s="1"/>
  <c r="G100" i="40" s="1"/>
  <c r="G100" i="41" s="1"/>
  <c r="G100" i="42" s="1"/>
  <c r="G100" i="43" s="1"/>
  <c r="G100" i="44" s="1"/>
  <c r="H100" i="9"/>
  <c r="H100" i="10" s="1"/>
  <c r="H100" i="11" s="1"/>
  <c r="H100" i="12" s="1"/>
  <c r="H100" i="13" s="1"/>
  <c r="H100" i="14" s="1"/>
  <c r="H100" i="15" s="1"/>
  <c r="H100" i="16" s="1"/>
  <c r="H100" i="17" s="1"/>
  <c r="H100" i="18" s="1"/>
  <c r="H100" i="20" s="1"/>
  <c r="H100" i="21" s="1"/>
  <c r="H100" i="22" s="1"/>
  <c r="H100" i="23" s="1"/>
  <c r="H100" i="24" s="1"/>
  <c r="H100" i="25" s="1"/>
  <c r="H100" i="26" s="1"/>
  <c r="H100" i="27" s="1"/>
  <c r="H100" i="28" s="1"/>
  <c r="H100" i="29" s="1"/>
  <c r="H100" i="30" s="1"/>
  <c r="H100" i="31" s="1"/>
  <c r="H100" i="32" s="1"/>
  <c r="H100" i="33" s="1"/>
  <c r="H100" i="34" s="1"/>
  <c r="H100" i="35" s="1"/>
  <c r="H100" i="36" s="1"/>
  <c r="H100" i="37" s="1"/>
  <c r="H100" i="38" s="1"/>
  <c r="H100" i="39" s="1"/>
  <c r="H100" i="40" s="1"/>
  <c r="H100" i="41" s="1"/>
  <c r="H100" i="42" s="1"/>
  <c r="H100" i="43" s="1"/>
  <c r="H100" i="44" s="1"/>
  <c r="G101" i="9"/>
  <c r="G101" i="10" s="1"/>
  <c r="G101" i="11" s="1"/>
  <c r="G101" i="12" s="1"/>
  <c r="G101" i="13" s="1"/>
  <c r="G101" i="14" s="1"/>
  <c r="G101" i="15" s="1"/>
  <c r="G101" i="16" s="1"/>
  <c r="G101" i="17" s="1"/>
  <c r="G101" i="18" s="1"/>
  <c r="G101" i="20" s="1"/>
  <c r="G101" i="21" s="1"/>
  <c r="G101" i="22" s="1"/>
  <c r="G101" i="23" s="1"/>
  <c r="G101" i="24" s="1"/>
  <c r="G101" i="25" s="1"/>
  <c r="G101" i="26" s="1"/>
  <c r="G101" i="27" s="1"/>
  <c r="G101" i="28" s="1"/>
  <c r="G101" i="29" s="1"/>
  <c r="G101" i="30" s="1"/>
  <c r="G101" i="31" s="1"/>
  <c r="G101" i="32" s="1"/>
  <c r="G101" i="33" s="1"/>
  <c r="G101" i="34" s="1"/>
  <c r="G101" i="35" s="1"/>
  <c r="G101" i="36" s="1"/>
  <c r="G101" i="37" s="1"/>
  <c r="G101" i="38" s="1"/>
  <c r="G101" i="39" s="1"/>
  <c r="G101" i="40" s="1"/>
  <c r="G101" i="41" s="1"/>
  <c r="G101" i="42" s="1"/>
  <c r="G101" i="43" s="1"/>
  <c r="G101" i="44" s="1"/>
  <c r="H101" i="9"/>
  <c r="H101" i="10" s="1"/>
  <c r="H101" i="11" s="1"/>
  <c r="H101" i="12" s="1"/>
  <c r="H101" i="13" s="1"/>
  <c r="H101" i="14" s="1"/>
  <c r="H101" i="15" s="1"/>
  <c r="H101" i="16" s="1"/>
  <c r="H101" i="17" s="1"/>
  <c r="H101" i="18" s="1"/>
  <c r="H101" i="20" s="1"/>
  <c r="H101" i="21" s="1"/>
  <c r="H101" i="22" s="1"/>
  <c r="H101" i="23" s="1"/>
  <c r="H101" i="24" s="1"/>
  <c r="H101" i="25" s="1"/>
  <c r="H101" i="26" s="1"/>
  <c r="H101" i="27" s="1"/>
  <c r="H101" i="28" s="1"/>
  <c r="H101" i="29" s="1"/>
  <c r="H101" i="30" s="1"/>
  <c r="H101" i="31" s="1"/>
  <c r="H101" i="32" s="1"/>
  <c r="H101" i="33" s="1"/>
  <c r="H101" i="34" s="1"/>
  <c r="H101" i="35" s="1"/>
  <c r="H101" i="36" s="1"/>
  <c r="H101" i="37" s="1"/>
  <c r="H101" i="38" s="1"/>
  <c r="H101" i="39" s="1"/>
  <c r="H101" i="40" s="1"/>
  <c r="H101" i="41" s="1"/>
  <c r="H101" i="42" s="1"/>
  <c r="H101" i="43" s="1"/>
  <c r="H101" i="44" s="1"/>
  <c r="G102" i="9"/>
  <c r="G102" i="10" s="1"/>
  <c r="G102" i="11" s="1"/>
  <c r="G102" i="12" s="1"/>
  <c r="G102" i="13" s="1"/>
  <c r="G102" i="14" s="1"/>
  <c r="G102" i="15" s="1"/>
  <c r="G102" i="16" s="1"/>
  <c r="G102" i="17" s="1"/>
  <c r="G102" i="18" s="1"/>
  <c r="G102" i="20" s="1"/>
  <c r="G102" i="21" s="1"/>
  <c r="G102" i="22" s="1"/>
  <c r="G102" i="23" s="1"/>
  <c r="G102" i="24" s="1"/>
  <c r="G102" i="25" s="1"/>
  <c r="G102" i="26" s="1"/>
  <c r="G102" i="27" s="1"/>
  <c r="G102" i="28" s="1"/>
  <c r="G102" i="29" s="1"/>
  <c r="G102" i="30" s="1"/>
  <c r="G102" i="31" s="1"/>
  <c r="G102" i="32" s="1"/>
  <c r="G102" i="33" s="1"/>
  <c r="G102" i="34" s="1"/>
  <c r="G102" i="35" s="1"/>
  <c r="G102" i="36" s="1"/>
  <c r="G102" i="37" s="1"/>
  <c r="G102" i="38" s="1"/>
  <c r="G102" i="39" s="1"/>
  <c r="G102" i="40" s="1"/>
  <c r="G102" i="41" s="1"/>
  <c r="G102" i="42" s="1"/>
  <c r="G102" i="43" s="1"/>
  <c r="G102" i="44" s="1"/>
  <c r="H102" i="9"/>
  <c r="H102" i="10" s="1"/>
  <c r="H102" i="11" s="1"/>
  <c r="H102" i="12" s="1"/>
  <c r="H102" i="13" s="1"/>
  <c r="H102" i="14" s="1"/>
  <c r="H102" i="15" s="1"/>
  <c r="H102" i="16" s="1"/>
  <c r="H102" i="17" s="1"/>
  <c r="H102" i="18" s="1"/>
  <c r="H102" i="20" s="1"/>
  <c r="H102" i="21" s="1"/>
  <c r="H102" i="22" s="1"/>
  <c r="H102" i="23" s="1"/>
  <c r="H102" i="24" s="1"/>
  <c r="H102" i="25" s="1"/>
  <c r="H102" i="26" s="1"/>
  <c r="H102" i="27" s="1"/>
  <c r="H102" i="28" s="1"/>
  <c r="H102" i="29" s="1"/>
  <c r="H102" i="30" s="1"/>
  <c r="H102" i="31" s="1"/>
  <c r="H102" i="32" s="1"/>
  <c r="H102" i="33" s="1"/>
  <c r="H102" i="34" s="1"/>
  <c r="H102" i="35" s="1"/>
  <c r="H102" i="36" s="1"/>
  <c r="H102" i="37" s="1"/>
  <c r="H102" i="38" s="1"/>
  <c r="H102" i="39" s="1"/>
  <c r="H102" i="40" s="1"/>
  <c r="H102" i="41" s="1"/>
  <c r="H102" i="42" s="1"/>
  <c r="H102" i="43" s="1"/>
  <c r="H102" i="44" s="1"/>
  <c r="G103" i="9"/>
  <c r="G103" i="10" s="1"/>
  <c r="G103" i="11" s="1"/>
  <c r="G103" i="12" s="1"/>
  <c r="G103" i="13" s="1"/>
  <c r="G103" i="14" s="1"/>
  <c r="G103" i="15" s="1"/>
  <c r="G103" i="16" s="1"/>
  <c r="G103" i="17" s="1"/>
  <c r="G103" i="18" s="1"/>
  <c r="G103" i="20" s="1"/>
  <c r="G103" i="21" s="1"/>
  <c r="G103" i="22" s="1"/>
  <c r="G103" i="23" s="1"/>
  <c r="G103" i="24" s="1"/>
  <c r="G103" i="25" s="1"/>
  <c r="G103" i="26" s="1"/>
  <c r="G103" i="27" s="1"/>
  <c r="G103" i="28" s="1"/>
  <c r="G103" i="29" s="1"/>
  <c r="G103" i="30" s="1"/>
  <c r="G103" i="31" s="1"/>
  <c r="G103" i="32" s="1"/>
  <c r="G103" i="33" s="1"/>
  <c r="G103" i="34" s="1"/>
  <c r="G103" i="35" s="1"/>
  <c r="G103" i="36" s="1"/>
  <c r="G103" i="37" s="1"/>
  <c r="G103" i="38" s="1"/>
  <c r="G103" i="39" s="1"/>
  <c r="G103" i="40" s="1"/>
  <c r="G103" i="41" s="1"/>
  <c r="G103" i="42" s="1"/>
  <c r="G103" i="43" s="1"/>
  <c r="G103" i="44" s="1"/>
  <c r="H103" i="9"/>
  <c r="H103" i="10" s="1"/>
  <c r="H103" i="11" s="1"/>
  <c r="H103" i="12" s="1"/>
  <c r="H103" i="13" s="1"/>
  <c r="H103" i="14" s="1"/>
  <c r="H103" i="15" s="1"/>
  <c r="H103" i="16" s="1"/>
  <c r="H103" i="17" s="1"/>
  <c r="H103" i="18" s="1"/>
  <c r="H103" i="20" s="1"/>
  <c r="H103" i="21" s="1"/>
  <c r="H103" i="22" s="1"/>
  <c r="H103" i="23" s="1"/>
  <c r="H103" i="24" s="1"/>
  <c r="H103" i="25" s="1"/>
  <c r="H103" i="26" s="1"/>
  <c r="H103" i="27" s="1"/>
  <c r="H103" i="28" s="1"/>
  <c r="H103" i="29" s="1"/>
  <c r="H103" i="30" s="1"/>
  <c r="H103" i="31" s="1"/>
  <c r="H103" i="32" s="1"/>
  <c r="H103" i="33" s="1"/>
  <c r="H103" i="34" s="1"/>
  <c r="H103" i="35" s="1"/>
  <c r="H103" i="36" s="1"/>
  <c r="H103" i="37" s="1"/>
  <c r="H103" i="38" s="1"/>
  <c r="H103" i="39" s="1"/>
  <c r="H103" i="40" s="1"/>
  <c r="H103" i="41" s="1"/>
  <c r="H103" i="42" s="1"/>
  <c r="H103" i="43" s="1"/>
  <c r="H103" i="44" s="1"/>
  <c r="G104" i="9"/>
  <c r="G104" i="10" s="1"/>
  <c r="G104" i="11" s="1"/>
  <c r="G104" i="12" s="1"/>
  <c r="G104" i="13" s="1"/>
  <c r="G104" i="14" s="1"/>
  <c r="G104" i="15" s="1"/>
  <c r="G104" i="16" s="1"/>
  <c r="G104" i="17" s="1"/>
  <c r="G104" i="18" s="1"/>
  <c r="G104" i="20" s="1"/>
  <c r="G104" i="21" s="1"/>
  <c r="G104" i="22" s="1"/>
  <c r="G104" i="23" s="1"/>
  <c r="G104" i="24" s="1"/>
  <c r="G104" i="25" s="1"/>
  <c r="G104" i="26" s="1"/>
  <c r="G104" i="27" s="1"/>
  <c r="G104" i="28" s="1"/>
  <c r="G104" i="29" s="1"/>
  <c r="G104" i="30" s="1"/>
  <c r="G104" i="31" s="1"/>
  <c r="G104" i="32" s="1"/>
  <c r="G104" i="33" s="1"/>
  <c r="G104" i="34" s="1"/>
  <c r="G104" i="35" s="1"/>
  <c r="G104" i="36" s="1"/>
  <c r="G104" i="37" s="1"/>
  <c r="G104" i="38" s="1"/>
  <c r="G104" i="39" s="1"/>
  <c r="G104" i="40" s="1"/>
  <c r="G104" i="41" s="1"/>
  <c r="G104" i="42" s="1"/>
  <c r="G104" i="43" s="1"/>
  <c r="G104" i="44" s="1"/>
  <c r="H104" i="9"/>
  <c r="H104" i="10" s="1"/>
  <c r="H104" i="11" s="1"/>
  <c r="H104" i="12" s="1"/>
  <c r="H104" i="13" s="1"/>
  <c r="H104" i="14" s="1"/>
  <c r="H104" i="15" s="1"/>
  <c r="H104" i="16" s="1"/>
  <c r="H104" i="17" s="1"/>
  <c r="H104" i="18" s="1"/>
  <c r="H104" i="20" s="1"/>
  <c r="H104" i="21" s="1"/>
  <c r="H104" i="22" s="1"/>
  <c r="H104" i="23" s="1"/>
  <c r="H104" i="24" s="1"/>
  <c r="H104" i="25" s="1"/>
  <c r="H104" i="26" s="1"/>
  <c r="H104" i="27" s="1"/>
  <c r="H104" i="28" s="1"/>
  <c r="H104" i="29" s="1"/>
  <c r="H104" i="30" s="1"/>
  <c r="H104" i="31" s="1"/>
  <c r="H104" i="32" s="1"/>
  <c r="H104" i="33" s="1"/>
  <c r="H104" i="34" s="1"/>
  <c r="H104" i="35" s="1"/>
  <c r="H104" i="36" s="1"/>
  <c r="H104" i="37" s="1"/>
  <c r="H104" i="38" s="1"/>
  <c r="H104" i="39" s="1"/>
  <c r="H104" i="40" s="1"/>
  <c r="H104" i="41" s="1"/>
  <c r="H104" i="42" s="1"/>
  <c r="H104" i="43" s="1"/>
  <c r="H104" i="44" s="1"/>
  <c r="G105" i="9"/>
  <c r="G105" i="10" s="1"/>
  <c r="G105" i="11" s="1"/>
  <c r="G105" i="12" s="1"/>
  <c r="G105" i="13" s="1"/>
  <c r="G105" i="14" s="1"/>
  <c r="G105" i="15" s="1"/>
  <c r="G105" i="16" s="1"/>
  <c r="G105" i="17" s="1"/>
  <c r="G105" i="18" s="1"/>
  <c r="G105" i="20" s="1"/>
  <c r="G105" i="21" s="1"/>
  <c r="G105" i="22" s="1"/>
  <c r="G105" i="23" s="1"/>
  <c r="G105" i="24" s="1"/>
  <c r="G105" i="25" s="1"/>
  <c r="G105" i="26" s="1"/>
  <c r="G105" i="27" s="1"/>
  <c r="G105" i="28" s="1"/>
  <c r="G105" i="29" s="1"/>
  <c r="G105" i="30" s="1"/>
  <c r="G105" i="31" s="1"/>
  <c r="G105" i="32" s="1"/>
  <c r="G105" i="33" s="1"/>
  <c r="G105" i="34" s="1"/>
  <c r="G105" i="35" s="1"/>
  <c r="G105" i="36" s="1"/>
  <c r="G105" i="37" s="1"/>
  <c r="G105" i="38" s="1"/>
  <c r="G105" i="39" s="1"/>
  <c r="G105" i="40" s="1"/>
  <c r="G105" i="41" s="1"/>
  <c r="G105" i="42" s="1"/>
  <c r="G105" i="43" s="1"/>
  <c r="G105" i="44" s="1"/>
  <c r="H105" i="9"/>
  <c r="H105" i="10" s="1"/>
  <c r="H105" i="11" s="1"/>
  <c r="H105" i="12" s="1"/>
  <c r="H105" i="13" s="1"/>
  <c r="H105" i="14" s="1"/>
  <c r="H105" i="15" s="1"/>
  <c r="H105" i="16" s="1"/>
  <c r="H105" i="17" s="1"/>
  <c r="H105" i="18" s="1"/>
  <c r="H105" i="20" s="1"/>
  <c r="H105" i="21" s="1"/>
  <c r="H105" i="22" s="1"/>
  <c r="H105" i="23" s="1"/>
  <c r="H105" i="24" s="1"/>
  <c r="H105" i="25" s="1"/>
  <c r="H105" i="26" s="1"/>
  <c r="H105" i="27" s="1"/>
  <c r="H105" i="28" s="1"/>
  <c r="H105" i="29" s="1"/>
  <c r="H105" i="30" s="1"/>
  <c r="H105" i="31" s="1"/>
  <c r="H105" i="32" s="1"/>
  <c r="H105" i="33" s="1"/>
  <c r="H105" i="34" s="1"/>
  <c r="H105" i="35" s="1"/>
  <c r="H105" i="36" s="1"/>
  <c r="H105" i="37" s="1"/>
  <c r="H105" i="38" s="1"/>
  <c r="H105" i="39" s="1"/>
  <c r="H105" i="40" s="1"/>
  <c r="H105" i="41" s="1"/>
  <c r="H105" i="42" s="1"/>
  <c r="H105" i="43" s="1"/>
  <c r="H105" i="44" s="1"/>
  <c r="G106" i="9"/>
  <c r="G106" i="10" s="1"/>
  <c r="G106" i="11" s="1"/>
  <c r="G106" i="12" s="1"/>
  <c r="G106" i="13" s="1"/>
  <c r="G106" i="14" s="1"/>
  <c r="G106" i="15" s="1"/>
  <c r="G106" i="16" s="1"/>
  <c r="G106" i="17" s="1"/>
  <c r="G106" i="18" s="1"/>
  <c r="G106" i="20" s="1"/>
  <c r="G106" i="21" s="1"/>
  <c r="G106" i="22" s="1"/>
  <c r="G106" i="23" s="1"/>
  <c r="G106" i="24" s="1"/>
  <c r="G106" i="25" s="1"/>
  <c r="G106" i="26" s="1"/>
  <c r="G106" i="27" s="1"/>
  <c r="G106" i="28" s="1"/>
  <c r="G106" i="29" s="1"/>
  <c r="G106" i="30" s="1"/>
  <c r="G106" i="31" s="1"/>
  <c r="G106" i="32" s="1"/>
  <c r="G106" i="33" s="1"/>
  <c r="G106" i="34" s="1"/>
  <c r="G106" i="35" s="1"/>
  <c r="G106" i="36" s="1"/>
  <c r="G106" i="37" s="1"/>
  <c r="G106" i="38" s="1"/>
  <c r="G106" i="39" s="1"/>
  <c r="G106" i="40" s="1"/>
  <c r="G106" i="41" s="1"/>
  <c r="G106" i="42" s="1"/>
  <c r="G106" i="43" s="1"/>
  <c r="G106" i="44" s="1"/>
  <c r="H106" i="9"/>
  <c r="H106" i="10" s="1"/>
  <c r="H106" i="11" s="1"/>
  <c r="H106" i="12" s="1"/>
  <c r="H106" i="13" s="1"/>
  <c r="H106" i="14" s="1"/>
  <c r="H106" i="15" s="1"/>
  <c r="H106" i="16" s="1"/>
  <c r="H106" i="17" s="1"/>
  <c r="H106" i="18" s="1"/>
  <c r="H106" i="20" s="1"/>
  <c r="H106" i="21" s="1"/>
  <c r="H106" i="22" s="1"/>
  <c r="H106" i="23" s="1"/>
  <c r="H106" i="24" s="1"/>
  <c r="H106" i="25" s="1"/>
  <c r="H106" i="26" s="1"/>
  <c r="H106" i="27" s="1"/>
  <c r="H106" i="28" s="1"/>
  <c r="H106" i="29" s="1"/>
  <c r="H106" i="30" s="1"/>
  <c r="H106" i="31" s="1"/>
  <c r="H106" i="32" s="1"/>
  <c r="H106" i="33" s="1"/>
  <c r="H106" i="34" s="1"/>
  <c r="H106" i="35" s="1"/>
  <c r="H106" i="36" s="1"/>
  <c r="H106" i="37" s="1"/>
  <c r="H106" i="38" s="1"/>
  <c r="H106" i="39" s="1"/>
  <c r="H106" i="40" s="1"/>
  <c r="H106" i="41" s="1"/>
  <c r="H106" i="42" s="1"/>
  <c r="H106" i="43" s="1"/>
  <c r="H106" i="44" s="1"/>
  <c r="G107" i="9"/>
  <c r="G107" i="10" s="1"/>
  <c r="G107" i="11" s="1"/>
  <c r="G107" i="12" s="1"/>
  <c r="G107" i="13" s="1"/>
  <c r="G107" i="14" s="1"/>
  <c r="G107" i="15" s="1"/>
  <c r="G107" i="16" s="1"/>
  <c r="G107" i="17" s="1"/>
  <c r="G107" i="18" s="1"/>
  <c r="G107" i="20" s="1"/>
  <c r="G107" i="21" s="1"/>
  <c r="G107" i="22" s="1"/>
  <c r="G107" i="23" s="1"/>
  <c r="G107" i="24" s="1"/>
  <c r="G107" i="25" s="1"/>
  <c r="G107" i="26" s="1"/>
  <c r="G107" i="27" s="1"/>
  <c r="G107" i="28" s="1"/>
  <c r="G107" i="29" s="1"/>
  <c r="G107" i="30" s="1"/>
  <c r="G107" i="31" s="1"/>
  <c r="G107" i="32" s="1"/>
  <c r="G107" i="33" s="1"/>
  <c r="G107" i="34" s="1"/>
  <c r="G107" i="35" s="1"/>
  <c r="G107" i="36" s="1"/>
  <c r="G107" i="37" s="1"/>
  <c r="G107" i="38" s="1"/>
  <c r="G107" i="39" s="1"/>
  <c r="G107" i="40" s="1"/>
  <c r="G107" i="41" s="1"/>
  <c r="G107" i="42" s="1"/>
  <c r="G107" i="43" s="1"/>
  <c r="G107" i="44" s="1"/>
  <c r="H107" i="9"/>
  <c r="H107" i="10" s="1"/>
  <c r="H107" i="11" s="1"/>
  <c r="H107" i="12" s="1"/>
  <c r="H107" i="13" s="1"/>
  <c r="H107" i="14" s="1"/>
  <c r="H107" i="15" s="1"/>
  <c r="H107" i="16" s="1"/>
  <c r="H107" i="17" s="1"/>
  <c r="H107" i="18" s="1"/>
  <c r="H107" i="20" s="1"/>
  <c r="H107" i="21" s="1"/>
  <c r="H107" i="22" s="1"/>
  <c r="H107" i="23" s="1"/>
  <c r="H107" i="24" s="1"/>
  <c r="H107" i="25" s="1"/>
  <c r="H107" i="26" s="1"/>
  <c r="H107" i="27" s="1"/>
  <c r="H107" i="28" s="1"/>
  <c r="H107" i="29" s="1"/>
  <c r="H107" i="30" s="1"/>
  <c r="H107" i="31" s="1"/>
  <c r="H107" i="32" s="1"/>
  <c r="H107" i="33" s="1"/>
  <c r="H107" i="34" s="1"/>
  <c r="H107" i="35" s="1"/>
  <c r="H107" i="36" s="1"/>
  <c r="H107" i="37" s="1"/>
  <c r="H107" i="38" s="1"/>
  <c r="H107" i="39" s="1"/>
  <c r="H107" i="40" s="1"/>
  <c r="H107" i="41" s="1"/>
  <c r="H107" i="42" s="1"/>
  <c r="H107" i="43" s="1"/>
  <c r="H107" i="44" s="1"/>
  <c r="G108" i="9"/>
  <c r="G108" i="10" s="1"/>
  <c r="G108" i="11" s="1"/>
  <c r="G108" i="12" s="1"/>
  <c r="G108" i="13" s="1"/>
  <c r="G108" i="14" s="1"/>
  <c r="G108" i="15" s="1"/>
  <c r="G108" i="16" s="1"/>
  <c r="G108" i="17" s="1"/>
  <c r="G108" i="18" s="1"/>
  <c r="G108" i="20" s="1"/>
  <c r="G108" i="21" s="1"/>
  <c r="G108" i="22" s="1"/>
  <c r="G108" i="23" s="1"/>
  <c r="G108" i="24" s="1"/>
  <c r="G108" i="25" s="1"/>
  <c r="G108" i="26" s="1"/>
  <c r="G108" i="27" s="1"/>
  <c r="G108" i="28" s="1"/>
  <c r="G108" i="29" s="1"/>
  <c r="G108" i="30" s="1"/>
  <c r="G108" i="31" s="1"/>
  <c r="G108" i="32" s="1"/>
  <c r="G108" i="33" s="1"/>
  <c r="G108" i="34" s="1"/>
  <c r="G108" i="35" s="1"/>
  <c r="G108" i="36" s="1"/>
  <c r="G108" i="37" s="1"/>
  <c r="G108" i="38" s="1"/>
  <c r="G108" i="39" s="1"/>
  <c r="G108" i="40" s="1"/>
  <c r="G108" i="41" s="1"/>
  <c r="G108" i="42" s="1"/>
  <c r="G108" i="43" s="1"/>
  <c r="G108" i="44" s="1"/>
  <c r="H108" i="9"/>
  <c r="H108" i="10" s="1"/>
  <c r="H108" i="11" s="1"/>
  <c r="H108" i="12" s="1"/>
  <c r="H108" i="13" s="1"/>
  <c r="H108" i="14" s="1"/>
  <c r="H108" i="15" s="1"/>
  <c r="H108" i="16" s="1"/>
  <c r="H108" i="17" s="1"/>
  <c r="H108" i="18" s="1"/>
  <c r="H108" i="20" s="1"/>
  <c r="H108" i="21" s="1"/>
  <c r="H108" i="22" s="1"/>
  <c r="H108" i="23" s="1"/>
  <c r="H108" i="24" s="1"/>
  <c r="H108" i="25" s="1"/>
  <c r="H108" i="26" s="1"/>
  <c r="H108" i="27" s="1"/>
  <c r="H108" i="28" s="1"/>
  <c r="H108" i="29" s="1"/>
  <c r="H108" i="30" s="1"/>
  <c r="H108" i="31" s="1"/>
  <c r="H108" i="32" s="1"/>
  <c r="H108" i="33" s="1"/>
  <c r="H108" i="34" s="1"/>
  <c r="H108" i="35" s="1"/>
  <c r="H108" i="36" s="1"/>
  <c r="H108" i="37" s="1"/>
  <c r="H108" i="38" s="1"/>
  <c r="H108" i="39" s="1"/>
  <c r="H108" i="40" s="1"/>
  <c r="H108" i="41" s="1"/>
  <c r="H108" i="42" s="1"/>
  <c r="H108" i="43" s="1"/>
  <c r="H108" i="44" s="1"/>
  <c r="H86" i="9"/>
  <c r="H86" i="10" s="1"/>
  <c r="G86" i="9"/>
  <c r="G86" i="10" s="1"/>
  <c r="R86" i="10" l="1"/>
  <c r="R119" i="10" s="1"/>
  <c r="R119" i="9"/>
  <c r="Q86" i="10"/>
  <c r="Q119" i="10" s="1"/>
  <c r="Q119" i="9"/>
  <c r="G106" i="45"/>
  <c r="G144" i="47" s="1"/>
  <c r="G102" i="45"/>
  <c r="G140" i="47" s="1"/>
  <c r="G94" i="45"/>
  <c r="G132" i="47" s="1"/>
  <c r="G86" i="11"/>
  <c r="G119" i="10"/>
  <c r="H105" i="45"/>
  <c r="H143" i="47" s="1"/>
  <c r="H101" i="45"/>
  <c r="H139" i="47" s="1"/>
  <c r="H97" i="45"/>
  <c r="H135" i="47" s="1"/>
  <c r="H93" i="45"/>
  <c r="H131" i="47" s="1"/>
  <c r="H89" i="45"/>
  <c r="H127" i="47" s="1"/>
  <c r="R111" i="45"/>
  <c r="R149" i="47" s="1"/>
  <c r="R107" i="45"/>
  <c r="R145" i="47" s="1"/>
  <c r="R103" i="45"/>
  <c r="R141" i="47" s="1"/>
  <c r="R99" i="45"/>
  <c r="R137" i="47" s="1"/>
  <c r="R95" i="45"/>
  <c r="R133" i="47" s="1"/>
  <c r="R91" i="45"/>
  <c r="R129" i="47" s="1"/>
  <c r="R87" i="45"/>
  <c r="R125" i="47" s="1"/>
  <c r="H115" i="45"/>
  <c r="H153" i="47" s="1"/>
  <c r="G105" i="45"/>
  <c r="G143" i="47" s="1"/>
  <c r="G93" i="45"/>
  <c r="G131" i="47" s="1"/>
  <c r="G89" i="45"/>
  <c r="G127" i="47" s="1"/>
  <c r="Q111" i="45"/>
  <c r="Q149" i="47" s="1"/>
  <c r="Q107" i="45"/>
  <c r="Q145" i="47" s="1"/>
  <c r="Q103" i="45"/>
  <c r="Q141" i="47" s="1"/>
  <c r="Q99" i="45"/>
  <c r="Q137" i="47" s="1"/>
  <c r="Q95" i="45"/>
  <c r="Q133" i="47" s="1"/>
  <c r="Q91" i="45"/>
  <c r="Q129" i="47" s="1"/>
  <c r="Q87" i="45"/>
  <c r="Q125" i="47" s="1"/>
  <c r="G115" i="45"/>
  <c r="G153" i="47" s="1"/>
  <c r="H108" i="45"/>
  <c r="H146" i="47" s="1"/>
  <c r="H96" i="45"/>
  <c r="H134" i="47" s="1"/>
  <c r="H92" i="45"/>
  <c r="H130" i="47" s="1"/>
  <c r="H88" i="45"/>
  <c r="H126" i="47" s="1"/>
  <c r="R110" i="45"/>
  <c r="R148" i="47" s="1"/>
  <c r="R106" i="45"/>
  <c r="R144" i="47" s="1"/>
  <c r="R102" i="45"/>
  <c r="R140" i="47" s="1"/>
  <c r="R98" i="45"/>
  <c r="R136" i="47" s="1"/>
  <c r="R94" i="45"/>
  <c r="R132" i="47" s="1"/>
  <c r="R90" i="45"/>
  <c r="R128" i="47" s="1"/>
  <c r="H114" i="45"/>
  <c r="H152" i="47" s="1"/>
  <c r="G101" i="45"/>
  <c r="G139" i="47" s="1"/>
  <c r="H104" i="45"/>
  <c r="H142" i="47" s="1"/>
  <c r="G108" i="45"/>
  <c r="G146" i="47" s="1"/>
  <c r="G104" i="45"/>
  <c r="G142" i="47" s="1"/>
  <c r="G100" i="45"/>
  <c r="G138" i="47" s="1"/>
  <c r="G96" i="45"/>
  <c r="G134" i="47" s="1"/>
  <c r="G92" i="45"/>
  <c r="G130" i="47" s="1"/>
  <c r="G88" i="45"/>
  <c r="G126" i="47" s="1"/>
  <c r="Q110" i="45"/>
  <c r="Q148" i="47" s="1"/>
  <c r="Q106" i="45"/>
  <c r="Q144" i="47" s="1"/>
  <c r="Q102" i="45"/>
  <c r="Q140" i="47" s="1"/>
  <c r="Q98" i="45"/>
  <c r="Q136" i="47" s="1"/>
  <c r="Q94" i="45"/>
  <c r="Q132" i="47" s="1"/>
  <c r="Q90" i="45"/>
  <c r="Q128" i="47" s="1"/>
  <c r="G114" i="45"/>
  <c r="G152" i="47" s="1"/>
  <c r="H86" i="11"/>
  <c r="H119" i="10"/>
  <c r="G97" i="45"/>
  <c r="G135" i="47" s="1"/>
  <c r="H107" i="45"/>
  <c r="H145" i="47" s="1"/>
  <c r="H99" i="45"/>
  <c r="H137" i="47" s="1"/>
  <c r="H87" i="45"/>
  <c r="H125" i="47" s="1"/>
  <c r="R109" i="45"/>
  <c r="R147" i="47" s="1"/>
  <c r="R105" i="45"/>
  <c r="R143" i="47" s="1"/>
  <c r="R101" i="45"/>
  <c r="R139" i="47" s="1"/>
  <c r="R97" i="45"/>
  <c r="R135" i="47" s="1"/>
  <c r="R93" i="45"/>
  <c r="R131" i="47" s="1"/>
  <c r="H117" i="45"/>
  <c r="H155" i="47" s="1"/>
  <c r="Q38" i="45"/>
  <c r="O36" i="47" s="1"/>
  <c r="H95" i="45"/>
  <c r="H133" i="47" s="1"/>
  <c r="G103" i="45"/>
  <c r="G141" i="47" s="1"/>
  <c r="G91" i="45"/>
  <c r="G129" i="47" s="1"/>
  <c r="Q109" i="45"/>
  <c r="Q147" i="47" s="1"/>
  <c r="Q105" i="45"/>
  <c r="Q143" i="47" s="1"/>
  <c r="Q101" i="45"/>
  <c r="Q139" i="47" s="1"/>
  <c r="Q97" i="45"/>
  <c r="Q135" i="47" s="1"/>
  <c r="Q93" i="45"/>
  <c r="Q131" i="47" s="1"/>
  <c r="Q89" i="45"/>
  <c r="Q127" i="47" s="1"/>
  <c r="G117" i="45"/>
  <c r="G155" i="47" s="1"/>
  <c r="H100" i="45"/>
  <c r="H138" i="47" s="1"/>
  <c r="H103" i="45"/>
  <c r="H141" i="47" s="1"/>
  <c r="H91" i="45"/>
  <c r="H129" i="47" s="1"/>
  <c r="G107" i="45"/>
  <c r="G145" i="47" s="1"/>
  <c r="G99" i="45"/>
  <c r="G137" i="47" s="1"/>
  <c r="G95" i="45"/>
  <c r="G133" i="47" s="1"/>
  <c r="G87" i="45"/>
  <c r="G125" i="47" s="1"/>
  <c r="H106" i="45"/>
  <c r="H144" i="47" s="1"/>
  <c r="H102" i="45"/>
  <c r="H140" i="47" s="1"/>
  <c r="H98" i="45"/>
  <c r="H136" i="47" s="1"/>
  <c r="H94" i="45"/>
  <c r="H132" i="47" s="1"/>
  <c r="H109" i="45"/>
  <c r="H147" i="47" s="1"/>
  <c r="R108" i="45"/>
  <c r="R146" i="47" s="1"/>
  <c r="R104" i="45"/>
  <c r="R142" i="47" s="1"/>
  <c r="R100" i="45"/>
  <c r="R138" i="47" s="1"/>
  <c r="R96" i="45"/>
  <c r="R134" i="47" s="1"/>
  <c r="R92" i="45"/>
  <c r="R130" i="47" s="1"/>
  <c r="R88" i="45"/>
  <c r="R126" i="47" s="1"/>
  <c r="H116" i="45"/>
  <c r="H154" i="47" s="1"/>
  <c r="Q27" i="12"/>
  <c r="G98" i="45"/>
  <c r="G136" i="47" s="1"/>
  <c r="G90" i="45"/>
  <c r="G128" i="47" s="1"/>
  <c r="G109" i="45"/>
  <c r="G147" i="47" s="1"/>
  <c r="Q108" i="45"/>
  <c r="Q146" i="47" s="1"/>
  <c r="Q104" i="45"/>
  <c r="Q142" i="47" s="1"/>
  <c r="Q100" i="45"/>
  <c r="Q138" i="47" s="1"/>
  <c r="Q96" i="45"/>
  <c r="Q134" i="47" s="1"/>
  <c r="Q92" i="45"/>
  <c r="Q130" i="47" s="1"/>
  <c r="Q88" i="45"/>
  <c r="Q126" i="47" s="1"/>
  <c r="G116" i="45"/>
  <c r="G154" i="47" s="1"/>
  <c r="H90" i="35"/>
  <c r="R89" i="38"/>
  <c r="G119" i="9"/>
  <c r="H119" i="9"/>
  <c r="Q64" i="9"/>
  <c r="Q63" i="9"/>
  <c r="Q62" i="9"/>
  <c r="Q61" i="9"/>
  <c r="Q60" i="9"/>
  <c r="Q59" i="9"/>
  <c r="Q58" i="9"/>
  <c r="Q65" i="9"/>
  <c r="Q66" i="9"/>
  <c r="M67" i="9"/>
  <c r="O67" i="9"/>
  <c r="Q43" i="9"/>
  <c r="Q43" i="10" s="1"/>
  <c r="Q43" i="11" s="1"/>
  <c r="Q43" i="12" s="1"/>
  <c r="Q43" i="13" s="1"/>
  <c r="Q43" i="14" s="1"/>
  <c r="Q43" i="15" s="1"/>
  <c r="Q43" i="16" s="1"/>
  <c r="Q43" i="17" s="1"/>
  <c r="Q43" i="18" s="1"/>
  <c r="Q43" i="20" s="1"/>
  <c r="Q43" i="21" s="1"/>
  <c r="Q43" i="22" s="1"/>
  <c r="Q43" i="23" s="1"/>
  <c r="Q43" i="24" s="1"/>
  <c r="Q43" i="25" s="1"/>
  <c r="Q43" i="26" s="1"/>
  <c r="Q43" i="27" s="1"/>
  <c r="Q43" i="28" s="1"/>
  <c r="Q43" i="29" s="1"/>
  <c r="Q43" i="30" s="1"/>
  <c r="Q43" i="31" s="1"/>
  <c r="Q43" i="32" s="1"/>
  <c r="Q43" i="33" s="1"/>
  <c r="Q43" i="34" s="1"/>
  <c r="Q43" i="35" s="1"/>
  <c r="Q43" i="36" s="1"/>
  <c r="Q43" i="37" s="1"/>
  <c r="Q43" i="38" s="1"/>
  <c r="Q43" i="39" s="1"/>
  <c r="Q43" i="40" s="1"/>
  <c r="Q43" i="41" s="1"/>
  <c r="Q43" i="42" s="1"/>
  <c r="Q43" i="43" s="1"/>
  <c r="Q43" i="44" s="1"/>
  <c r="Q41" i="9"/>
  <c r="Q39" i="9"/>
  <c r="Q39" i="10" s="1"/>
  <c r="Q39" i="11" s="1"/>
  <c r="Q39" i="12" s="1"/>
  <c r="Q39" i="13" s="1"/>
  <c r="Q39" i="14" s="1"/>
  <c r="Q39" i="15" s="1"/>
  <c r="Q39" i="16" s="1"/>
  <c r="Q39" i="17" s="1"/>
  <c r="Q39" i="18" s="1"/>
  <c r="Q39" i="20" s="1"/>
  <c r="Q39" i="21" s="1"/>
  <c r="Q39" i="22" s="1"/>
  <c r="Q39" i="23" s="1"/>
  <c r="Q39" i="24" s="1"/>
  <c r="Q39" i="25" s="1"/>
  <c r="Q39" i="26" s="1"/>
  <c r="Q39" i="27" s="1"/>
  <c r="Q39" i="28" s="1"/>
  <c r="Q39" i="29" s="1"/>
  <c r="Q39" i="30" s="1"/>
  <c r="Q39" i="31" s="1"/>
  <c r="Q39" i="32" s="1"/>
  <c r="Q39" i="33" s="1"/>
  <c r="Q39" i="34" s="1"/>
  <c r="Q39" i="35" s="1"/>
  <c r="Q39" i="36" s="1"/>
  <c r="Q39" i="37" s="1"/>
  <c r="Q39" i="38" s="1"/>
  <c r="Q39" i="39" s="1"/>
  <c r="Q39" i="40" s="1"/>
  <c r="Q39" i="41" s="1"/>
  <c r="Q39" i="42" s="1"/>
  <c r="Q39" i="43" s="1"/>
  <c r="Q39" i="44" s="1"/>
  <c r="Q37" i="9"/>
  <c r="Q46" i="9" s="1"/>
  <c r="O47" i="9" s="1"/>
  <c r="Q36" i="9"/>
  <c r="Q36" i="10" s="1"/>
  <c r="Q36" i="11" s="1"/>
  <c r="Q36" i="12" s="1"/>
  <c r="Q36" i="13" s="1"/>
  <c r="Q36" i="14" s="1"/>
  <c r="Q36" i="15" s="1"/>
  <c r="Q36" i="16" s="1"/>
  <c r="Q36" i="17" s="1"/>
  <c r="Q36" i="18" s="1"/>
  <c r="Q36" i="20" s="1"/>
  <c r="Q36" i="21" s="1"/>
  <c r="Q36" i="22" s="1"/>
  <c r="Q36" i="23" s="1"/>
  <c r="Q36" i="24" s="1"/>
  <c r="Q36" i="25" s="1"/>
  <c r="Q36" i="26" s="1"/>
  <c r="Q36" i="27" s="1"/>
  <c r="Q36" i="28" s="1"/>
  <c r="Q36" i="29" s="1"/>
  <c r="Q36" i="30" s="1"/>
  <c r="Q36" i="31" s="1"/>
  <c r="Q36" i="32" s="1"/>
  <c r="Q36" i="33" s="1"/>
  <c r="Q36" i="34" s="1"/>
  <c r="Q36" i="35" s="1"/>
  <c r="Q36" i="36" s="1"/>
  <c r="Q36" i="37" s="1"/>
  <c r="Q36" i="38" s="1"/>
  <c r="Q36" i="39" s="1"/>
  <c r="Q36" i="40" s="1"/>
  <c r="Q36" i="41" s="1"/>
  <c r="Q36" i="42" s="1"/>
  <c r="Q36" i="43" s="1"/>
  <c r="Q36" i="44" s="1"/>
  <c r="O30" i="9"/>
  <c r="O31" i="9"/>
  <c r="Q44" i="9"/>
  <c r="Q44" i="10" s="1"/>
  <c r="Q40" i="9"/>
  <c r="Q40" i="10" s="1"/>
  <c r="Q40" i="11" s="1"/>
  <c r="Q40" i="12" s="1"/>
  <c r="Q40" i="13" s="1"/>
  <c r="Q40" i="14" s="1"/>
  <c r="Q40" i="15" s="1"/>
  <c r="Q40" i="16" s="1"/>
  <c r="Q40" i="17" s="1"/>
  <c r="Q40" i="18" s="1"/>
  <c r="Q40" i="20" s="1"/>
  <c r="Q40" i="21" s="1"/>
  <c r="Q40" i="22" s="1"/>
  <c r="Q40" i="23" s="1"/>
  <c r="Q40" i="24" s="1"/>
  <c r="Q40" i="25" s="1"/>
  <c r="Q40" i="26" s="1"/>
  <c r="Q40" i="27" s="1"/>
  <c r="Q40" i="28" s="1"/>
  <c r="Q40" i="29" s="1"/>
  <c r="Q40" i="30" s="1"/>
  <c r="Q40" i="31" s="1"/>
  <c r="Q40" i="32" s="1"/>
  <c r="Q40" i="33" s="1"/>
  <c r="Q40" i="34" s="1"/>
  <c r="Q40" i="35" s="1"/>
  <c r="Q40" i="36" s="1"/>
  <c r="Q40" i="37" s="1"/>
  <c r="Q40" i="38" s="1"/>
  <c r="Q40" i="39" s="1"/>
  <c r="Q40" i="40" s="1"/>
  <c r="Q40" i="41" s="1"/>
  <c r="Q40" i="42" s="1"/>
  <c r="Q40" i="43" s="1"/>
  <c r="Q40" i="44" s="1"/>
  <c r="Q33" i="9"/>
  <c r="Q33" i="10" s="1"/>
  <c r="Q33" i="11" s="1"/>
  <c r="Q33" i="12" s="1"/>
  <c r="Q33" i="13" s="1"/>
  <c r="Q33" i="14" s="1"/>
  <c r="Q33" i="15" s="1"/>
  <c r="Q33" i="16" s="1"/>
  <c r="Q33" i="17" s="1"/>
  <c r="Q33" i="18" s="1"/>
  <c r="Q33" i="20" s="1"/>
  <c r="Q33" i="21" s="1"/>
  <c r="Q33" i="22" s="1"/>
  <c r="Q33" i="23" s="1"/>
  <c r="Q33" i="24" s="1"/>
  <c r="Q33" i="25" s="1"/>
  <c r="Q33" i="26" s="1"/>
  <c r="Q33" i="27" s="1"/>
  <c r="Q33" i="28" s="1"/>
  <c r="Q33" i="29" s="1"/>
  <c r="Q33" i="30" s="1"/>
  <c r="Q33" i="31" s="1"/>
  <c r="Q33" i="32" s="1"/>
  <c r="Q33" i="33" s="1"/>
  <c r="Q33" i="34" s="1"/>
  <c r="Q33" i="35" s="1"/>
  <c r="Q33" i="36" s="1"/>
  <c r="Q33" i="37" s="1"/>
  <c r="Q33" i="38" s="1"/>
  <c r="Q33" i="39" s="1"/>
  <c r="Q33" i="40" s="1"/>
  <c r="Q33" i="41" s="1"/>
  <c r="Q33" i="42" s="1"/>
  <c r="Q33" i="43" s="1"/>
  <c r="Q33" i="44" s="1"/>
  <c r="Q32" i="9"/>
  <c r="Q32" i="10" s="1"/>
  <c r="Q86" i="11" l="1"/>
  <c r="Q119" i="11" s="1"/>
  <c r="R86" i="11"/>
  <c r="R119" i="11" s="1"/>
  <c r="R121" i="10"/>
  <c r="Q36" i="45"/>
  <c r="O34" i="47" s="1"/>
  <c r="Q34" i="10"/>
  <c r="Q32" i="11"/>
  <c r="Q121" i="10"/>
  <c r="Q35" i="10" s="1"/>
  <c r="Q45" i="10" s="1"/>
  <c r="Q33" i="45"/>
  <c r="O31" i="47" s="1"/>
  <c r="G119" i="11"/>
  <c r="G86" i="12"/>
  <c r="Q86" i="12"/>
  <c r="Q119" i="12" s="1"/>
  <c r="R86" i="12"/>
  <c r="R119" i="12" s="1"/>
  <c r="Q37" i="10"/>
  <c r="Q39" i="45"/>
  <c r="O37" i="47" s="1"/>
  <c r="Q41" i="10"/>
  <c r="Q51" i="9"/>
  <c r="Q27" i="13"/>
  <c r="Q43" i="45"/>
  <c r="O41" i="47" s="1"/>
  <c r="Q40" i="45"/>
  <c r="O38" i="47" s="1"/>
  <c r="H86" i="12"/>
  <c r="H119" i="11"/>
  <c r="R121" i="11" s="1"/>
  <c r="R89" i="39"/>
  <c r="H90" i="36"/>
  <c r="Q44" i="11"/>
  <c r="Q34" i="9"/>
  <c r="Q52" i="9"/>
  <c r="Q121" i="9"/>
  <c r="Q35" i="9" s="1"/>
  <c r="Q45" i="9" s="1"/>
  <c r="O52" i="9"/>
  <c r="Q31" i="9"/>
  <c r="Q67" i="9"/>
  <c r="Q29" i="9"/>
  <c r="Q29" i="10" s="1"/>
  <c r="Q29" i="11" s="1"/>
  <c r="Q29" i="12" s="1"/>
  <c r="Q29" i="13" s="1"/>
  <c r="Q29" i="14" s="1"/>
  <c r="Q29" i="15" s="1"/>
  <c r="Q29" i="16" s="1"/>
  <c r="Q29" i="17" s="1"/>
  <c r="Q29" i="18" s="1"/>
  <c r="Q29" i="20" s="1"/>
  <c r="Q29" i="21" s="1"/>
  <c r="Q28" i="9"/>
  <c r="Q28" i="10" s="1"/>
  <c r="Q28" i="11" s="1"/>
  <c r="Q28" i="12" s="1"/>
  <c r="Q28" i="13" s="1"/>
  <c r="Q28" i="14" s="1"/>
  <c r="Q28" i="15" s="1"/>
  <c r="Q28" i="16" s="1"/>
  <c r="Q28" i="17" s="1"/>
  <c r="Q28" i="18" s="1"/>
  <c r="Q28" i="20" s="1"/>
  <c r="Q28" i="21" s="1"/>
  <c r="Q28" i="22" s="1"/>
  <c r="Q28" i="23" s="1"/>
  <c r="Q28" i="24" s="1"/>
  <c r="Q28" i="25" s="1"/>
  <c r="Q28" i="26" s="1"/>
  <c r="Q28" i="27" s="1"/>
  <c r="Q28" i="28" s="1"/>
  <c r="Q28" i="29" s="1"/>
  <c r="Q28" i="30" s="1"/>
  <c r="Q28" i="31" s="1"/>
  <c r="Q28" i="32" s="1"/>
  <c r="Q28" i="33" s="1"/>
  <c r="Q28" i="34" s="1"/>
  <c r="Q28" i="35" s="1"/>
  <c r="Q28" i="36" s="1"/>
  <c r="Q28" i="37" s="1"/>
  <c r="Q28" i="38" s="1"/>
  <c r="Q28" i="39" s="1"/>
  <c r="Q28" i="40" s="1"/>
  <c r="Q28" i="41" s="1"/>
  <c r="Q28" i="42" s="1"/>
  <c r="Q28" i="43" s="1"/>
  <c r="Q28" i="44" s="1"/>
  <c r="R121" i="9"/>
  <c r="O35" i="9"/>
  <c r="O45" i="9" s="1"/>
  <c r="O42" i="9"/>
  <c r="O48" i="9" s="1"/>
  <c r="Q121" i="11" l="1"/>
  <c r="Q35" i="11" s="1"/>
  <c r="Q45" i="11" s="1"/>
  <c r="Q41" i="11"/>
  <c r="O52" i="10"/>
  <c r="Q51" i="10"/>
  <c r="Q52" i="10"/>
  <c r="Q37" i="11"/>
  <c r="Q46" i="10"/>
  <c r="O47" i="10" s="1"/>
  <c r="H86" i="13"/>
  <c r="H119" i="12"/>
  <c r="Q27" i="14"/>
  <c r="R86" i="13"/>
  <c r="R119" i="13" s="1"/>
  <c r="Q34" i="11"/>
  <c r="Q32" i="12"/>
  <c r="Q86" i="13"/>
  <c r="Q119" i="13" s="1"/>
  <c r="Q28" i="45"/>
  <c r="G86" i="13"/>
  <c r="G119" i="12"/>
  <c r="H90" i="37"/>
  <c r="Q44" i="12"/>
  <c r="R89" i="40"/>
  <c r="Q29" i="22"/>
  <c r="Q31" i="21"/>
  <c r="Q31" i="10"/>
  <c r="O53" i="9"/>
  <c r="Q42" i="9"/>
  <c r="Q48" i="9" s="1"/>
  <c r="O49" i="9" s="1"/>
  <c r="Q42" i="10" l="1"/>
  <c r="Q48" i="10" s="1"/>
  <c r="O49" i="10" s="1"/>
  <c r="O50" i="9"/>
  <c r="Q121" i="12"/>
  <c r="Q35" i="12" s="1"/>
  <c r="Q45" i="12" s="1"/>
  <c r="H86" i="14"/>
  <c r="H119" i="13"/>
  <c r="G86" i="14"/>
  <c r="G119" i="13"/>
  <c r="Q37" i="12"/>
  <c r="Q46" i="11"/>
  <c r="O47" i="11" s="1"/>
  <c r="R86" i="14"/>
  <c r="R119" i="14" s="1"/>
  <c r="Q27" i="15"/>
  <c r="Q86" i="14"/>
  <c r="Q119" i="14" s="1"/>
  <c r="Q32" i="13"/>
  <c r="Q34" i="12"/>
  <c r="O52" i="11"/>
  <c r="Q41" i="12"/>
  <c r="R121" i="12"/>
  <c r="Q44" i="13"/>
  <c r="R89" i="41"/>
  <c r="H90" i="38"/>
  <c r="Q29" i="23"/>
  <c r="Q31" i="22"/>
  <c r="Q31" i="11"/>
  <c r="Q53" i="9"/>
  <c r="E89" i="4"/>
  <c r="Q52" i="11"/>
  <c r="Q51" i="11"/>
  <c r="Q42" i="11" l="1"/>
  <c r="Q48" i="11" s="1"/>
  <c r="O49" i="11" s="1"/>
  <c r="O50" i="11" s="1"/>
  <c r="O50" i="10"/>
  <c r="Q53" i="10"/>
  <c r="Q41" i="13"/>
  <c r="O52" i="12"/>
  <c r="Q51" i="12"/>
  <c r="Q52" i="12"/>
  <c r="Q27" i="16"/>
  <c r="Q121" i="13"/>
  <c r="Q35" i="13" s="1"/>
  <c r="Q45" i="13" s="1"/>
  <c r="Q86" i="15"/>
  <c r="Q119" i="15" s="1"/>
  <c r="G119" i="14"/>
  <c r="G86" i="15"/>
  <c r="R86" i="15"/>
  <c r="R119" i="15" s="1"/>
  <c r="R121" i="13"/>
  <c r="Q34" i="13"/>
  <c r="Q32" i="14"/>
  <c r="H86" i="15"/>
  <c r="H119" i="14"/>
  <c r="Q37" i="13"/>
  <c r="Q46" i="12"/>
  <c r="O47" i="12" s="1"/>
  <c r="R89" i="42"/>
  <c r="Q44" i="14"/>
  <c r="H90" i="39"/>
  <c r="Q29" i="24"/>
  <c r="Q31" i="23"/>
  <c r="Q31" i="12"/>
  <c r="Q53" i="11" l="1"/>
  <c r="Q42" i="12"/>
  <c r="Q53" i="12" s="1"/>
  <c r="R86" i="16"/>
  <c r="R119" i="16" s="1"/>
  <c r="Q37" i="14"/>
  <c r="Q46" i="13"/>
  <c r="O47" i="13" s="1"/>
  <c r="G119" i="15"/>
  <c r="G86" i="16"/>
  <c r="R121" i="14"/>
  <c r="Q121" i="14"/>
  <c r="Q35" i="14" s="1"/>
  <c r="Q45" i="14" s="1"/>
  <c r="Q27" i="17"/>
  <c r="H86" i="16"/>
  <c r="H119" i="15"/>
  <c r="R121" i="15" s="1"/>
  <c r="Q86" i="16"/>
  <c r="Q119" i="16" s="1"/>
  <c r="Q34" i="14"/>
  <c r="Q32" i="15"/>
  <c r="O52" i="13"/>
  <c r="Q41" i="14"/>
  <c r="Q52" i="13"/>
  <c r="Q51" i="13"/>
  <c r="R89" i="43"/>
  <c r="Q44" i="15"/>
  <c r="H90" i="40"/>
  <c r="Q29" i="25"/>
  <c r="Q31" i="24"/>
  <c r="Q31" i="13"/>
  <c r="Q48" i="12" l="1"/>
  <c r="O49" i="12" s="1"/>
  <c r="O50" i="12" s="1"/>
  <c r="Q42" i="13"/>
  <c r="Q27" i="18"/>
  <c r="Q121" i="15"/>
  <c r="Q35" i="15" s="1"/>
  <c r="Q45" i="15" s="1"/>
  <c r="Q34" i="15"/>
  <c r="Q32" i="16"/>
  <c r="Q37" i="15"/>
  <c r="Q46" i="14"/>
  <c r="O47" i="14" s="1"/>
  <c r="Q86" i="17"/>
  <c r="Q119" i="17" s="1"/>
  <c r="R86" i="17"/>
  <c r="R119" i="17" s="1"/>
  <c r="H86" i="17"/>
  <c r="H119" i="16"/>
  <c r="Q41" i="15"/>
  <c r="O52" i="14"/>
  <c r="Q51" i="14"/>
  <c r="Q52" i="14"/>
  <c r="G86" i="17"/>
  <c r="G119" i="16"/>
  <c r="Q121" i="16" s="1"/>
  <c r="Q35" i="16" s="1"/>
  <c r="Q45" i="16" s="1"/>
  <c r="Q53" i="13"/>
  <c r="H90" i="41"/>
  <c r="Q44" i="16"/>
  <c r="R89" i="44"/>
  <c r="Q29" i="26"/>
  <c r="Q31" i="25"/>
  <c r="Q31" i="14"/>
  <c r="Q42" i="14" l="1"/>
  <c r="Q48" i="14" s="1"/>
  <c r="O49" i="14" s="1"/>
  <c r="O50" i="14" s="1"/>
  <c r="Q48" i="13"/>
  <c r="O49" i="13" s="1"/>
  <c r="O50" i="13" s="1"/>
  <c r="H86" i="18"/>
  <c r="H119" i="17"/>
  <c r="Q32" i="17"/>
  <c r="Q34" i="16"/>
  <c r="G119" i="17"/>
  <c r="Q121" i="17" s="1"/>
  <c r="Q35" i="17" s="1"/>
  <c r="Q45" i="17" s="1"/>
  <c r="G86" i="18"/>
  <c r="R86" i="18"/>
  <c r="R119" i="18" s="1"/>
  <c r="Q86" i="18"/>
  <c r="Q119" i="18" s="1"/>
  <c r="O52" i="15"/>
  <c r="Q41" i="16"/>
  <c r="Q52" i="15"/>
  <c r="Q51" i="15"/>
  <c r="Q27" i="20"/>
  <c r="R121" i="16"/>
  <c r="Q37" i="16"/>
  <c r="Q46" i="15"/>
  <c r="O47" i="15" s="1"/>
  <c r="H90" i="42"/>
  <c r="R89" i="45"/>
  <c r="R127" i="47" s="1"/>
  <c r="Q44" i="17"/>
  <c r="Q29" i="27"/>
  <c r="Q31" i="26"/>
  <c r="Q31" i="15"/>
  <c r="Q42" i="15" l="1"/>
  <c r="Q48" i="15" s="1"/>
  <c r="O49" i="15" s="1"/>
  <c r="O50" i="15" s="1"/>
  <c r="Q53" i="14"/>
  <c r="Q37" i="17"/>
  <c r="Q46" i="16"/>
  <c r="O47" i="16" s="1"/>
  <c r="Q41" i="17"/>
  <c r="O52" i="16"/>
  <c r="Q52" i="16"/>
  <c r="Q51" i="16"/>
  <c r="Q34" i="17"/>
  <c r="Q32" i="18"/>
  <c r="R121" i="17"/>
  <c r="Q27" i="21"/>
  <c r="Q86" i="20"/>
  <c r="Q119" i="20" s="1"/>
  <c r="H86" i="20"/>
  <c r="H119" i="18"/>
  <c r="R121" i="18" s="1"/>
  <c r="R86" i="20"/>
  <c r="R119" i="20" s="1"/>
  <c r="G86" i="20"/>
  <c r="G119" i="18"/>
  <c r="Q44" i="18"/>
  <c r="H90" i="43"/>
  <c r="Q29" i="28"/>
  <c r="Q31" i="27"/>
  <c r="Q31" i="16"/>
  <c r="Q53" i="15" l="1"/>
  <c r="Q42" i="16"/>
  <c r="Q48" i="16" s="1"/>
  <c r="O49" i="16" s="1"/>
  <c r="O50" i="16" s="1"/>
  <c r="Q27" i="22"/>
  <c r="G86" i="21"/>
  <c r="G119" i="20"/>
  <c r="Q121" i="20" s="1"/>
  <c r="Q35" i="20" s="1"/>
  <c r="Q45" i="20" s="1"/>
  <c r="Q86" i="21"/>
  <c r="Q119" i="21" s="1"/>
  <c r="Q32" i="20"/>
  <c r="Q34" i="18"/>
  <c r="R86" i="21"/>
  <c r="R119" i="21" s="1"/>
  <c r="Q41" i="18"/>
  <c r="O52" i="17"/>
  <c r="Q51" i="17"/>
  <c r="Q52" i="17"/>
  <c r="Q121" i="18"/>
  <c r="Q35" i="18" s="1"/>
  <c r="Q45" i="18" s="1"/>
  <c r="H86" i="21"/>
  <c r="H119" i="20"/>
  <c r="R121" i="20" s="1"/>
  <c r="Q37" i="18"/>
  <c r="Q46" i="17"/>
  <c r="O47" i="17" s="1"/>
  <c r="Q44" i="20"/>
  <c r="H90" i="44"/>
  <c r="Q31" i="28"/>
  <c r="Q29" i="29"/>
  <c r="Q31" i="17"/>
  <c r="Q42" i="17" l="1"/>
  <c r="Q48" i="17" s="1"/>
  <c r="O49" i="17" s="1"/>
  <c r="Q53" i="16"/>
  <c r="Q37" i="20"/>
  <c r="Q46" i="18"/>
  <c r="O47" i="18" s="1"/>
  <c r="H86" i="22"/>
  <c r="H119" i="21"/>
  <c r="R121" i="21" s="1"/>
  <c r="R86" i="22"/>
  <c r="R119" i="22" s="1"/>
  <c r="Q32" i="21"/>
  <c r="Q34" i="20"/>
  <c r="Q27" i="23"/>
  <c r="Q86" i="22"/>
  <c r="Q119" i="22" s="1"/>
  <c r="Q41" i="20"/>
  <c r="O52" i="18"/>
  <c r="Q51" i="18"/>
  <c r="Q52" i="18"/>
  <c r="G119" i="21"/>
  <c r="Q121" i="21" s="1"/>
  <c r="Q35" i="21" s="1"/>
  <c r="Q45" i="21" s="1"/>
  <c r="G86" i="22"/>
  <c r="Q42" i="18"/>
  <c r="Q48" i="18" s="1"/>
  <c r="O49" i="18" s="1"/>
  <c r="O50" i="17"/>
  <c r="Q53" i="17"/>
  <c r="Q44" i="21"/>
  <c r="H90" i="45"/>
  <c r="H128" i="47" s="1"/>
  <c r="Q29" i="30"/>
  <c r="Q31" i="29"/>
  <c r="Q31" i="20"/>
  <c r="Q31" i="18"/>
  <c r="Q32" i="22" l="1"/>
  <c r="Q34" i="21"/>
  <c r="G119" i="22"/>
  <c r="G86" i="23"/>
  <c r="Q86" i="23"/>
  <c r="Q119" i="23" s="1"/>
  <c r="R86" i="23"/>
  <c r="R119" i="23" s="1"/>
  <c r="Q27" i="24"/>
  <c r="H86" i="23"/>
  <c r="H119" i="22"/>
  <c r="R121" i="22" s="1"/>
  <c r="Q42" i="20"/>
  <c r="Q48" i="20" s="1"/>
  <c r="O49" i="20" s="1"/>
  <c r="O50" i="18"/>
  <c r="Q53" i="18"/>
  <c r="Q41" i="21"/>
  <c r="O52" i="20"/>
  <c r="Q52" i="20"/>
  <c r="Q51" i="20"/>
  <c r="Q37" i="21"/>
  <c r="Q46" i="20"/>
  <c r="O47" i="20" s="1"/>
  <c r="Q44" i="22"/>
  <c r="Q31" i="30"/>
  <c r="Q29" i="31"/>
  <c r="H86" i="24" l="1"/>
  <c r="H119" i="23"/>
  <c r="R86" i="24"/>
  <c r="R119" i="24" s="1"/>
  <c r="Q41" i="22"/>
  <c r="O52" i="21"/>
  <c r="Q51" i="21"/>
  <c r="Q52" i="21"/>
  <c r="Q86" i="24"/>
  <c r="Q119" i="24" s="1"/>
  <c r="G86" i="24"/>
  <c r="G119" i="23"/>
  <c r="Q121" i="23" s="1"/>
  <c r="Q35" i="23" s="1"/>
  <c r="Q45" i="23" s="1"/>
  <c r="Q121" i="22"/>
  <c r="Q35" i="22" s="1"/>
  <c r="Q45" i="22" s="1"/>
  <c r="Q37" i="22"/>
  <c r="Q46" i="21"/>
  <c r="O47" i="21" s="1"/>
  <c r="Q42" i="21"/>
  <c r="Q48" i="21" s="1"/>
  <c r="O49" i="21" s="1"/>
  <c r="O50" i="20"/>
  <c r="Q53" i="20"/>
  <c r="Q27" i="25"/>
  <c r="Q34" i="22"/>
  <c r="Q32" i="23"/>
  <c r="Q44" i="23"/>
  <c r="Q29" i="32"/>
  <c r="Q31" i="31"/>
  <c r="O52" i="22" l="1"/>
  <c r="Q41" i="23"/>
  <c r="Q52" i="22"/>
  <c r="Q51" i="22"/>
  <c r="Q27" i="26"/>
  <c r="G86" i="25"/>
  <c r="G119" i="24"/>
  <c r="R86" i="25"/>
  <c r="R119" i="25" s="1"/>
  <c r="Q37" i="23"/>
  <c r="Q46" i="22"/>
  <c r="O47" i="22" s="1"/>
  <c r="R121" i="23"/>
  <c r="Q32" i="24"/>
  <c r="Q34" i="23"/>
  <c r="Q42" i="22"/>
  <c r="Q48" i="22" s="1"/>
  <c r="O49" i="22" s="1"/>
  <c r="O50" i="21"/>
  <c r="Q53" i="21"/>
  <c r="Q86" i="25"/>
  <c r="Q119" i="25" s="1"/>
  <c r="H86" i="25"/>
  <c r="H119" i="24"/>
  <c r="Q44" i="24"/>
  <c r="Q29" i="33"/>
  <c r="Q31" i="32"/>
  <c r="Q37" i="24" l="1"/>
  <c r="Q46" i="23"/>
  <c r="O47" i="23" s="1"/>
  <c r="R86" i="26"/>
  <c r="R119" i="26" s="1"/>
  <c r="Q42" i="23"/>
  <c r="Q48" i="23" s="1"/>
  <c r="O49" i="23" s="1"/>
  <c r="O50" i="22"/>
  <c r="Q53" i="22"/>
  <c r="Q121" i="24"/>
  <c r="Q35" i="24" s="1"/>
  <c r="Q45" i="24" s="1"/>
  <c r="G86" i="26"/>
  <c r="G119" i="25"/>
  <c r="Q86" i="26"/>
  <c r="Q119" i="26" s="1"/>
  <c r="Q32" i="25"/>
  <c r="Q34" i="24"/>
  <c r="Q27" i="27"/>
  <c r="Q41" i="24"/>
  <c r="O52" i="23"/>
  <c r="Q51" i="23"/>
  <c r="Q52" i="23"/>
  <c r="R121" i="24"/>
  <c r="H86" i="26"/>
  <c r="H119" i="25"/>
  <c r="Q44" i="25"/>
  <c r="Q29" i="34"/>
  <c r="Q31" i="33"/>
  <c r="Q34" i="25" l="1"/>
  <c r="Q32" i="26"/>
  <c r="Q42" i="24"/>
  <c r="Q48" i="24" s="1"/>
  <c r="O49" i="24" s="1"/>
  <c r="O50" i="23"/>
  <c r="Q53" i="23"/>
  <c r="Q41" i="25"/>
  <c r="O52" i="24"/>
  <c r="Q52" i="24"/>
  <c r="Q51" i="24"/>
  <c r="Q86" i="27"/>
  <c r="Q119" i="27" s="1"/>
  <c r="R121" i="25"/>
  <c r="Q27" i="28"/>
  <c r="Q121" i="25"/>
  <c r="Q35" i="25" s="1"/>
  <c r="Q45" i="25" s="1"/>
  <c r="R86" i="27"/>
  <c r="R119" i="27" s="1"/>
  <c r="H86" i="27"/>
  <c r="H119" i="26"/>
  <c r="G86" i="27"/>
  <c r="G119" i="26"/>
  <c r="Q37" i="25"/>
  <c r="Q46" i="24"/>
  <c r="O47" i="24" s="1"/>
  <c r="Q44" i="26"/>
  <c r="Q29" i="35"/>
  <c r="Q31" i="34"/>
  <c r="G86" i="28" l="1"/>
  <c r="G119" i="27"/>
  <c r="R121" i="26"/>
  <c r="O52" i="25"/>
  <c r="Q41" i="26"/>
  <c r="Q52" i="25"/>
  <c r="Q51" i="25"/>
  <c r="H86" i="28"/>
  <c r="H119" i="27"/>
  <c r="R86" i="28"/>
  <c r="R119" i="28" s="1"/>
  <c r="Q86" i="28"/>
  <c r="Q119" i="28" s="1"/>
  <c r="Q42" i="25"/>
  <c r="Q48" i="25" s="1"/>
  <c r="O49" i="25" s="1"/>
  <c r="O50" i="24"/>
  <c r="Q53" i="24"/>
  <c r="Q37" i="26"/>
  <c r="Q46" i="25"/>
  <c r="O47" i="25" s="1"/>
  <c r="Q121" i="26"/>
  <c r="Q35" i="26" s="1"/>
  <c r="Q45" i="26" s="1"/>
  <c r="Q34" i="26"/>
  <c r="Q32" i="27"/>
  <c r="Q27" i="29"/>
  <c r="Q44" i="27"/>
  <c r="Q29" i="36"/>
  <c r="Q31" i="35"/>
  <c r="Q42" i="26" l="1"/>
  <c r="Q48" i="26" s="1"/>
  <c r="O49" i="26" s="1"/>
  <c r="O50" i="25"/>
  <c r="Q53" i="25"/>
  <c r="H86" i="29"/>
  <c r="H119" i="28"/>
  <c r="Q32" i="28"/>
  <c r="Q34" i="27"/>
  <c r="Q86" i="29"/>
  <c r="Q119" i="29" s="1"/>
  <c r="O52" i="26"/>
  <c r="Q41" i="27"/>
  <c r="Q51" i="26"/>
  <c r="Q52" i="26"/>
  <c r="R86" i="29"/>
  <c r="R119" i="29" s="1"/>
  <c r="Q37" i="27"/>
  <c r="Q46" i="26"/>
  <c r="O47" i="26" s="1"/>
  <c r="Q121" i="27"/>
  <c r="Q35" i="27" s="1"/>
  <c r="Q45" i="27" s="1"/>
  <c r="Q27" i="30"/>
  <c r="R121" i="27"/>
  <c r="G86" i="29"/>
  <c r="G119" i="28"/>
  <c r="Q121" i="28" s="1"/>
  <c r="Q35" i="28" s="1"/>
  <c r="Q45" i="28" s="1"/>
  <c r="Q44" i="28"/>
  <c r="Q29" i="37"/>
  <c r="Q31" i="36"/>
  <c r="R86" i="30" l="1"/>
  <c r="R119" i="30" s="1"/>
  <c r="Q27" i="31"/>
  <c r="Q34" i="28"/>
  <c r="Q32" i="29"/>
  <c r="R121" i="28"/>
  <c r="H86" i="30"/>
  <c r="H119" i="29"/>
  <c r="R121" i="29" s="1"/>
  <c r="Q41" i="28"/>
  <c r="O52" i="27"/>
  <c r="Q51" i="27"/>
  <c r="Q52" i="27"/>
  <c r="G86" i="30"/>
  <c r="G119" i="29"/>
  <c r="Q121" i="29" s="1"/>
  <c r="Q35" i="29" s="1"/>
  <c r="Q45" i="29" s="1"/>
  <c r="Q37" i="28"/>
  <c r="Q46" i="27"/>
  <c r="O47" i="27" s="1"/>
  <c r="Q86" i="30"/>
  <c r="Q119" i="30" s="1"/>
  <c r="Q42" i="27"/>
  <c r="Q48" i="27" s="1"/>
  <c r="O49" i="27" s="1"/>
  <c r="O50" i="26"/>
  <c r="Q53" i="26"/>
  <c r="Q44" i="29"/>
  <c r="Q29" i="38"/>
  <c r="Q31" i="37"/>
  <c r="Q86" i="31" l="1"/>
  <c r="Q119" i="31" s="1"/>
  <c r="Q41" i="29"/>
  <c r="O52" i="28"/>
  <c r="Q51" i="28"/>
  <c r="Q52" i="28"/>
  <c r="Q42" i="28"/>
  <c r="Q48" i="28" s="1"/>
  <c r="O49" i="28" s="1"/>
  <c r="O50" i="27"/>
  <c r="Q53" i="27"/>
  <c r="Q37" i="29"/>
  <c r="Q46" i="28"/>
  <c r="O47" i="28" s="1"/>
  <c r="Q27" i="32"/>
  <c r="H86" i="31"/>
  <c r="H119" i="30"/>
  <c r="G119" i="30"/>
  <c r="G86" i="31"/>
  <c r="Q34" i="29"/>
  <c r="Q32" i="30"/>
  <c r="R86" i="31"/>
  <c r="R119" i="31" s="1"/>
  <c r="Q44" i="30"/>
  <c r="Q29" i="39"/>
  <c r="Q31" i="38"/>
  <c r="Q34" i="30" l="1"/>
  <c r="Q32" i="31"/>
  <c r="R86" i="32"/>
  <c r="R119" i="32" s="1"/>
  <c r="Q42" i="29"/>
  <c r="Q48" i="29" s="1"/>
  <c r="O49" i="29" s="1"/>
  <c r="O50" i="28"/>
  <c r="Q53" i="28"/>
  <c r="Q27" i="33"/>
  <c r="G119" i="31"/>
  <c r="Q121" i="31" s="1"/>
  <c r="Q35" i="31" s="1"/>
  <c r="Q45" i="31" s="1"/>
  <c r="G86" i="32"/>
  <c r="O52" i="29"/>
  <c r="Q41" i="30"/>
  <c r="Q52" i="29"/>
  <c r="Q51" i="29"/>
  <c r="R121" i="30"/>
  <c r="Q37" i="30"/>
  <c r="Q46" i="29"/>
  <c r="O47" i="29" s="1"/>
  <c r="H86" i="32"/>
  <c r="H119" i="31"/>
  <c r="R121" i="31" s="1"/>
  <c r="Q121" i="30"/>
  <c r="Q35" i="30" s="1"/>
  <c r="Q45" i="30" s="1"/>
  <c r="Q86" i="32"/>
  <c r="Q119" i="32" s="1"/>
  <c r="Q44" i="31"/>
  <c r="Q29" i="40"/>
  <c r="Q31" i="39"/>
  <c r="G119" i="32" l="1"/>
  <c r="G86" i="33"/>
  <c r="Q37" i="31"/>
  <c r="Q46" i="30"/>
  <c r="O47" i="30" s="1"/>
  <c r="Q42" i="30"/>
  <c r="Q48" i="30" s="1"/>
  <c r="O49" i="30" s="1"/>
  <c r="O50" i="29"/>
  <c r="Q53" i="29"/>
  <c r="H86" i="33"/>
  <c r="H119" i="32"/>
  <c r="Q86" i="33"/>
  <c r="Q119" i="33" s="1"/>
  <c r="R86" i="33"/>
  <c r="R119" i="33" s="1"/>
  <c r="Q34" i="31"/>
  <c r="Q32" i="32"/>
  <c r="Q41" i="31"/>
  <c r="O52" i="30"/>
  <c r="Q51" i="30"/>
  <c r="Q52" i="30"/>
  <c r="Q27" i="34"/>
  <c r="Q44" i="32"/>
  <c r="Q29" i="41"/>
  <c r="Q31" i="40"/>
  <c r="H86" i="34" l="1"/>
  <c r="H119" i="33"/>
  <c r="Q34" i="32"/>
  <c r="Q32" i="33"/>
  <c r="Q27" i="35"/>
  <c r="Q42" i="31"/>
  <c r="Q48" i="31" s="1"/>
  <c r="O49" i="31" s="1"/>
  <c r="O50" i="30"/>
  <c r="Q53" i="30"/>
  <c r="R86" i="34"/>
  <c r="R119" i="34" s="1"/>
  <c r="Q86" i="34"/>
  <c r="Q119" i="34" s="1"/>
  <c r="Q37" i="32"/>
  <c r="Q46" i="31"/>
  <c r="O47" i="31" s="1"/>
  <c r="G119" i="33"/>
  <c r="G86" i="34"/>
  <c r="O52" i="31"/>
  <c r="Q41" i="32"/>
  <c r="Q51" i="31"/>
  <c r="Q52" i="31"/>
  <c r="R121" i="32"/>
  <c r="Q121" i="32"/>
  <c r="Q35" i="32" s="1"/>
  <c r="Q45" i="32" s="1"/>
  <c r="Q44" i="33"/>
  <c r="Q31" i="41"/>
  <c r="Q29" i="42"/>
  <c r="O52" i="32" l="1"/>
  <c r="Q41" i="33"/>
  <c r="Q52" i="32"/>
  <c r="Q51" i="32"/>
  <c r="G119" i="34"/>
  <c r="G86" i="35"/>
  <c r="R86" i="35"/>
  <c r="R119" i="35" s="1"/>
  <c r="Q27" i="36"/>
  <c r="Q121" i="33"/>
  <c r="Q35" i="33" s="1"/>
  <c r="Q45" i="33" s="1"/>
  <c r="Q32" i="34"/>
  <c r="Q34" i="33"/>
  <c r="Q37" i="33"/>
  <c r="Q46" i="32"/>
  <c r="O47" i="32" s="1"/>
  <c r="Q42" i="32"/>
  <c r="Q48" i="32" s="1"/>
  <c r="O49" i="32" s="1"/>
  <c r="O50" i="31"/>
  <c r="Q53" i="31"/>
  <c r="R121" i="33"/>
  <c r="Q86" i="35"/>
  <c r="Q119" i="35" s="1"/>
  <c r="H86" i="35"/>
  <c r="H119" i="34"/>
  <c r="Q29" i="43"/>
  <c r="Q31" i="42"/>
  <c r="Q44" i="34"/>
  <c r="Q34" i="34" l="1"/>
  <c r="Q32" i="35"/>
  <c r="R86" i="36"/>
  <c r="R119" i="36" s="1"/>
  <c r="G86" i="36"/>
  <c r="G119" i="35"/>
  <c r="Q121" i="34"/>
  <c r="Q35" i="34" s="1"/>
  <c r="Q45" i="34" s="1"/>
  <c r="Q42" i="33"/>
  <c r="Q48" i="33" s="1"/>
  <c r="O49" i="33" s="1"/>
  <c r="O50" i="32"/>
  <c r="Q53" i="32"/>
  <c r="Q27" i="37"/>
  <c r="R121" i="34"/>
  <c r="Q41" i="34"/>
  <c r="O52" i="33"/>
  <c r="Q51" i="33"/>
  <c r="Q52" i="33"/>
  <c r="H86" i="36"/>
  <c r="H119" i="35"/>
  <c r="R121" i="35" s="1"/>
  <c r="Q37" i="34"/>
  <c r="Q46" i="33"/>
  <c r="O47" i="33" s="1"/>
  <c r="Q86" i="36"/>
  <c r="Q119" i="36" s="1"/>
  <c r="Q44" i="35"/>
  <c r="Q29" i="44"/>
  <c r="Q31" i="43"/>
  <c r="Q42" i="34" l="1"/>
  <c r="Q48" i="34" s="1"/>
  <c r="O49" i="34" s="1"/>
  <c r="O50" i="33"/>
  <c r="Q53" i="33"/>
  <c r="Q37" i="35"/>
  <c r="Q46" i="34"/>
  <c r="O47" i="34" s="1"/>
  <c r="H86" i="37"/>
  <c r="H119" i="36"/>
  <c r="R121" i="36" s="1"/>
  <c r="Q27" i="38"/>
  <c r="G86" i="37"/>
  <c r="G119" i="36"/>
  <c r="Q121" i="36" s="1"/>
  <c r="Q35" i="36" s="1"/>
  <c r="Q45" i="36" s="1"/>
  <c r="Q121" i="35"/>
  <c r="Q35" i="35" s="1"/>
  <c r="Q45" i="35" s="1"/>
  <c r="R86" i="37"/>
  <c r="R119" i="37" s="1"/>
  <c r="Q86" i="37"/>
  <c r="Q119" i="37" s="1"/>
  <c r="Q32" i="36"/>
  <c r="Q34" i="35"/>
  <c r="Q41" i="35"/>
  <c r="O52" i="34"/>
  <c r="Q52" i="34"/>
  <c r="Q51" i="34"/>
  <c r="Q29" i="45"/>
  <c r="Q31" i="44"/>
  <c r="Q44" i="36"/>
  <c r="Q31" i="45" l="1"/>
  <c r="O28" i="47"/>
  <c r="O29" i="47" s="1"/>
  <c r="Q41" i="36"/>
  <c r="O52" i="35"/>
  <c r="Q52" i="35"/>
  <c r="Q51" i="35"/>
  <c r="H86" i="38"/>
  <c r="H119" i="37"/>
  <c r="R121" i="37" s="1"/>
  <c r="G119" i="37"/>
  <c r="G86" i="38"/>
  <c r="Q32" i="37"/>
  <c r="Q34" i="36"/>
  <c r="Q37" i="36"/>
  <c r="Q46" i="35"/>
  <c r="O47" i="35" s="1"/>
  <c r="Q86" i="38"/>
  <c r="Q119" i="38" s="1"/>
  <c r="R86" i="38"/>
  <c r="R119" i="38" s="1"/>
  <c r="Q27" i="39"/>
  <c r="Q42" i="35"/>
  <c r="Q48" i="35" s="1"/>
  <c r="O49" i="35" s="1"/>
  <c r="O50" i="34"/>
  <c r="Q53" i="34"/>
  <c r="Q44" i="37"/>
  <c r="R86" i="39" l="1"/>
  <c r="R119" i="39" s="1"/>
  <c r="Q42" i="36"/>
  <c r="Q48" i="36" s="1"/>
  <c r="O49" i="36" s="1"/>
  <c r="O50" i="35"/>
  <c r="Q53" i="35"/>
  <c r="Q86" i="39"/>
  <c r="Q119" i="39" s="1"/>
  <c r="Q121" i="37"/>
  <c r="Q35" i="37" s="1"/>
  <c r="Q45" i="37" s="1"/>
  <c r="H86" i="39"/>
  <c r="H119" i="38"/>
  <c r="R121" i="38" s="1"/>
  <c r="Q37" i="37"/>
  <c r="Q46" i="36"/>
  <c r="O47" i="36" s="1"/>
  <c r="G86" i="39"/>
  <c r="G119" i="38"/>
  <c r="Q121" i="38" s="1"/>
  <c r="Q35" i="38" s="1"/>
  <c r="Q45" i="38" s="1"/>
  <c r="Q27" i="40"/>
  <c r="Q32" i="38"/>
  <c r="Q34" i="37"/>
  <c r="O52" i="36"/>
  <c r="Q41" i="37"/>
  <c r="Q52" i="36"/>
  <c r="Q51" i="36"/>
  <c r="Q44" i="38"/>
  <c r="G86" i="40" l="1"/>
  <c r="G119" i="39"/>
  <c r="Q86" i="40"/>
  <c r="Q119" i="40" s="1"/>
  <c r="O52" i="37"/>
  <c r="Q41" i="38"/>
  <c r="Q51" i="37"/>
  <c r="Q52" i="37"/>
  <c r="Q32" i="39"/>
  <c r="Q34" i="38"/>
  <c r="Q37" i="38"/>
  <c r="Q46" i="37"/>
  <c r="O47" i="37" s="1"/>
  <c r="Q42" i="37"/>
  <c r="Q48" i="37" s="1"/>
  <c r="O49" i="37" s="1"/>
  <c r="O50" i="36"/>
  <c r="Q53" i="36"/>
  <c r="H86" i="40"/>
  <c r="H119" i="39"/>
  <c r="Q27" i="41"/>
  <c r="R86" i="40"/>
  <c r="R119" i="40" s="1"/>
  <c r="Q44" i="39"/>
  <c r="Q41" i="39" l="1"/>
  <c r="O52" i="38"/>
  <c r="Q51" i="38"/>
  <c r="Q52" i="38"/>
  <c r="Q42" i="38"/>
  <c r="Q48" i="38" s="1"/>
  <c r="O49" i="38" s="1"/>
  <c r="O50" i="37"/>
  <c r="Q53" i="37"/>
  <c r="R86" i="41"/>
  <c r="R119" i="41" s="1"/>
  <c r="H86" i="41"/>
  <c r="H119" i="40"/>
  <c r="Q27" i="42"/>
  <c r="Q37" i="39"/>
  <c r="Q46" i="38"/>
  <c r="O47" i="38" s="1"/>
  <c r="Q86" i="41"/>
  <c r="Q119" i="41" s="1"/>
  <c r="Q121" i="39"/>
  <c r="Q35" i="39" s="1"/>
  <c r="Q45" i="39" s="1"/>
  <c r="R121" i="39"/>
  <c r="Q32" i="40"/>
  <c r="Q34" i="39"/>
  <c r="G119" i="40"/>
  <c r="G86" i="41"/>
  <c r="Q44" i="40"/>
  <c r="Q34" i="40" l="1"/>
  <c r="Q32" i="41"/>
  <c r="Q42" i="39"/>
  <c r="Q48" i="39" s="1"/>
  <c r="O49" i="39" s="1"/>
  <c r="O50" i="38"/>
  <c r="Q53" i="38"/>
  <c r="R86" i="42"/>
  <c r="R119" i="42" s="1"/>
  <c r="Q86" i="42"/>
  <c r="Q119" i="42" s="1"/>
  <c r="G86" i="42"/>
  <c r="G119" i="41"/>
  <c r="R121" i="40"/>
  <c r="Q121" i="40"/>
  <c r="Q35" i="40" s="1"/>
  <c r="Q45" i="40" s="1"/>
  <c r="Q37" i="40"/>
  <c r="Q46" i="39"/>
  <c r="O47" i="39" s="1"/>
  <c r="H86" i="42"/>
  <c r="H119" i="41"/>
  <c r="R121" i="41" s="1"/>
  <c r="Q27" i="43"/>
  <c r="Q41" i="40"/>
  <c r="O52" i="39"/>
  <c r="Q51" i="39"/>
  <c r="Q52" i="39"/>
  <c r="Q44" i="41"/>
  <c r="Q37" i="41" l="1"/>
  <c r="Q46" i="40"/>
  <c r="O47" i="40" s="1"/>
  <c r="R86" i="43"/>
  <c r="R119" i="43" s="1"/>
  <c r="O52" i="40"/>
  <c r="Q41" i="41"/>
  <c r="Q51" i="40"/>
  <c r="Q52" i="40"/>
  <c r="Q27" i="44"/>
  <c r="Q121" i="41"/>
  <c r="Q35" i="41" s="1"/>
  <c r="Q45" i="41" s="1"/>
  <c r="Q42" i="40"/>
  <c r="Q48" i="40" s="1"/>
  <c r="O49" i="40" s="1"/>
  <c r="O50" i="39"/>
  <c r="Q53" i="39"/>
  <c r="G86" i="43"/>
  <c r="G119" i="42"/>
  <c r="Q121" i="42" s="1"/>
  <c r="Q35" i="42" s="1"/>
  <c r="Q45" i="42" s="1"/>
  <c r="Q32" i="42"/>
  <c r="Q34" i="41"/>
  <c r="H86" i="43"/>
  <c r="H119" i="42"/>
  <c r="R121" i="42" s="1"/>
  <c r="Q86" i="43"/>
  <c r="Q119" i="43" s="1"/>
  <c r="Q44" i="42"/>
  <c r="H86" i="44" l="1"/>
  <c r="H119" i="43"/>
  <c r="Q42" i="41"/>
  <c r="Q48" i="41" s="1"/>
  <c r="O49" i="41" s="1"/>
  <c r="O50" i="40"/>
  <c r="Q53" i="40"/>
  <c r="Q41" i="42"/>
  <c r="O52" i="41"/>
  <c r="Q52" i="41"/>
  <c r="Q51" i="41"/>
  <c r="Q34" i="42"/>
  <c r="Q32" i="43"/>
  <c r="Q27" i="45"/>
  <c r="R86" i="44"/>
  <c r="R119" i="44" s="1"/>
  <c r="Q86" i="44"/>
  <c r="Q119" i="44" s="1"/>
  <c r="G119" i="43"/>
  <c r="G86" i="44"/>
  <c r="Q37" i="42"/>
  <c r="Q46" i="41"/>
  <c r="O47" i="41" s="1"/>
  <c r="Q44" i="43"/>
  <c r="O27" i="47" l="1"/>
  <c r="Q41" i="43"/>
  <c r="O52" i="42"/>
  <c r="Q51" i="42"/>
  <c r="Q52" i="42"/>
  <c r="Q121" i="43"/>
  <c r="Q35" i="43" s="1"/>
  <c r="Q45" i="43" s="1"/>
  <c r="Q86" i="45"/>
  <c r="Q34" i="43"/>
  <c r="Q32" i="44"/>
  <c r="Q42" i="42"/>
  <c r="Q48" i="42" s="1"/>
  <c r="O49" i="42" s="1"/>
  <c r="O50" i="41"/>
  <c r="Q53" i="41"/>
  <c r="R86" i="45"/>
  <c r="R121" i="43"/>
  <c r="G119" i="44"/>
  <c r="Q121" i="44" s="1"/>
  <c r="Q35" i="44" s="1"/>
  <c r="Q45" i="44" s="1"/>
  <c r="G86" i="45"/>
  <c r="Q37" i="43"/>
  <c r="Q46" i="42"/>
  <c r="O47" i="42" s="1"/>
  <c r="H86" i="45"/>
  <c r="H119" i="44"/>
  <c r="R121" i="44" s="1"/>
  <c r="Q44" i="44"/>
  <c r="Q119" i="45" l="1"/>
  <c r="Q124" i="47"/>
  <c r="Q157" i="47" s="1"/>
  <c r="R119" i="45"/>
  <c r="R124" i="47"/>
  <c r="R157" i="47" s="1"/>
  <c r="H119" i="45"/>
  <c r="H124" i="47"/>
  <c r="H157" i="47" s="1"/>
  <c r="G119" i="45"/>
  <c r="G124" i="47"/>
  <c r="G157" i="47" s="1"/>
  <c r="Q42" i="43"/>
  <c r="Q48" i="43" s="1"/>
  <c r="O49" i="43" s="1"/>
  <c r="O50" i="42"/>
  <c r="Q53" i="42"/>
  <c r="Q37" i="44"/>
  <c r="Q46" i="43"/>
  <c r="O47" i="43" s="1"/>
  <c r="Q32" i="45"/>
  <c r="Q34" i="44"/>
  <c r="O52" i="43"/>
  <c r="Q41" i="44"/>
  <c r="Q52" i="43"/>
  <c r="Q51" i="43"/>
  <c r="Q44" i="45"/>
  <c r="O42" i="47" s="1"/>
  <c r="Q121" i="45" l="1"/>
  <c r="Q35" i="45" s="1"/>
  <c r="Q45" i="45" s="1"/>
  <c r="Q159" i="47"/>
  <c r="O33" i="47" s="1"/>
  <c r="O43" i="47" s="1"/>
  <c r="R159" i="47"/>
  <c r="R121" i="45"/>
  <c r="Q34" i="45"/>
  <c r="O30" i="47"/>
  <c r="O32" i="47" s="1"/>
  <c r="O52" i="44"/>
  <c r="Q41" i="45"/>
  <c r="O39" i="47" s="1"/>
  <c r="Q52" i="44"/>
  <c r="Q51" i="44"/>
  <c r="Q37" i="45"/>
  <c r="Q46" i="44"/>
  <c r="O47" i="44" s="1"/>
  <c r="Q42" i="44"/>
  <c r="Q48" i="44" s="1"/>
  <c r="O49" i="44" s="1"/>
  <c r="O50" i="43"/>
  <c r="Q53" i="43"/>
  <c r="Q46" i="45" l="1"/>
  <c r="O47" i="45" s="1"/>
  <c r="O35" i="47"/>
  <c r="O44" i="47" s="1"/>
  <c r="O45" i="47" s="1"/>
  <c r="O49" i="47"/>
  <c r="O50" i="47"/>
  <c r="O52" i="45"/>
  <c r="Q51" i="45"/>
  <c r="Q52" i="45"/>
  <c r="Q42" i="45"/>
  <c r="O50" i="44"/>
  <c r="Q53" i="44"/>
  <c r="O40" i="47" l="1"/>
  <c r="Q48" i="45"/>
  <c r="O49" i="45" s="1"/>
  <c r="O50" i="45" s="1"/>
  <c r="O46" i="47"/>
  <c r="O51" i="47"/>
  <c r="Q53" i="45"/>
  <c r="O47" i="47" l="1"/>
  <c r="O48" i="4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CRISTINA CHAVEZ RESTREPO</author>
  </authors>
  <commentList>
    <comment ref="B44" authorId="0" shapeId="0" xr:uid="{88C57921-0E7F-4524-B7BC-94D88405F4D8}">
      <text>
        <r>
          <rPr>
            <b/>
            <sz val="9"/>
            <color indexed="81"/>
            <rFont val="Tahoma"/>
            <family val="2"/>
          </rPr>
          <t>SILVIA CRISTINA CHAVEZ RESTREPO:</t>
        </r>
        <r>
          <rPr>
            <sz val="9"/>
            <color indexed="81"/>
            <rFont val="Tahoma"/>
            <family val="2"/>
          </rPr>
          <t xml:space="preserve">
Evaluar si es necesario solicitar temas de accidentes mayores y sustancias químicas controladas.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CRISTINA CHAVEZ RESTREPO</author>
  </authors>
  <commentList>
    <comment ref="A24" authorId="0" shapeId="0" xr:uid="{52592823-6ADB-44F6-B16D-5D3EDB46489D}">
      <text>
        <r>
          <rPr>
            <b/>
            <sz val="9"/>
            <color indexed="81"/>
            <rFont val="Tahoma"/>
            <family val="2"/>
          </rPr>
          <t>SILVIA CRISTINA CHAVEZ RESTREPO:</t>
        </r>
        <r>
          <rPr>
            <sz val="9"/>
            <color indexed="81"/>
            <rFont val="Tahoma"/>
            <family val="2"/>
          </rPr>
          <t xml:space="preserve">
Evaluar si es necesario solicitar temas de accidentes mayores y sustancias químicas controladas.</t>
        </r>
      </text>
    </comment>
  </commentList>
</comments>
</file>

<file path=xl/sharedStrings.xml><?xml version="1.0" encoding="utf-8"?>
<sst xmlns="http://schemas.openxmlformats.org/spreadsheetml/2006/main" count="8105" uniqueCount="443">
  <si>
    <t>REQUISITOS DEL SISTEMA DE GESTIÓN DE SEGURIDAD Y SALUD EN EL TRABAJO</t>
  </si>
  <si>
    <t xml:space="preserve"> CONTRATISTAS Y SUBCONTRATISTAS</t>
  </si>
  <si>
    <t>COMPRA OPERATIVA</t>
  </si>
  <si>
    <t>TIPO A</t>
  </si>
  <si>
    <t>TIPO B</t>
  </si>
  <si>
    <t>TIPO C</t>
  </si>
  <si>
    <t>APLICA</t>
  </si>
  <si>
    <t>ITEM</t>
  </si>
  <si>
    <t>DOCUMENTO</t>
  </si>
  <si>
    <t>PERIODICIDAD</t>
  </si>
  <si>
    <t>Hoja de vida y soportes del responsable del Sistema de Gestión de Seguridad y Salud en el Trabajo SG-SST acorde con el objeto y alcance del contrato</t>
  </si>
  <si>
    <t>Inicio del contrato / Cuando se requiera</t>
  </si>
  <si>
    <t>X</t>
  </si>
  <si>
    <t>Inicio del contrato / Cada tres (3) años</t>
  </si>
  <si>
    <t>Inicio del contrato / Cada dos (2) años</t>
  </si>
  <si>
    <t>Mensual</t>
  </si>
  <si>
    <t>De acuerdo al cronograma</t>
  </si>
  <si>
    <t>Cada tres (3) meses</t>
  </si>
  <si>
    <t>Inicio del contrato / Mensual</t>
  </si>
  <si>
    <t>Inicio del contrato / Anual</t>
  </si>
  <si>
    <t>Anual</t>
  </si>
  <si>
    <t>Inicio del contrato</t>
  </si>
  <si>
    <t xml:space="preserve">Inicio del contrato </t>
  </si>
  <si>
    <t>Cuando se requiera</t>
  </si>
  <si>
    <t>Mensual /Cuando se requiera</t>
  </si>
  <si>
    <t>Soporte de la identificación de sustancias catalogadas como carcinógenas o con toxicidad aguda (en los casos que aplique).</t>
  </si>
  <si>
    <t>Soporte del cumplimiento de las responsabilidades de los trabajadores frente a la aplicación de las medidas de prevención y control de los peligros/riesgos identificados.</t>
  </si>
  <si>
    <t>Inicio del contrato / Cuando se realice actualización</t>
  </si>
  <si>
    <t>Inicio del contrato / mensual / De acuerdo al cronograma</t>
  </si>
  <si>
    <t>REQUISITOS PARA LOS TRABAJADORES</t>
  </si>
  <si>
    <t>REQUISITOS PARA LOS TRABAJADORES EXTRANJEROS</t>
  </si>
  <si>
    <t>REQUISITOS PARA MÁQUINAS, HERRAMIENTAS Y EQUIPOS</t>
  </si>
  <si>
    <t>REQUISITOS PARA MAQUINARIA AMARILLA</t>
  </si>
  <si>
    <t>REQUISITOS PARA VEHÍCULOS</t>
  </si>
  <si>
    <t>REQUISITOS PARA LAS MOTOCICLETAS</t>
  </si>
  <si>
    <t>REQUISITOS PARA TRANSPORTE FLUVIAL</t>
  </si>
  <si>
    <t xml:space="preserve"> Mensual / De acuerdo al cronograma</t>
  </si>
  <si>
    <t>SVE Osteomuscular</t>
  </si>
  <si>
    <t>SVE Auditivo</t>
  </si>
  <si>
    <t>SVE Biológico</t>
  </si>
  <si>
    <t>SVE Químico</t>
  </si>
  <si>
    <t>SVE Psicosocial</t>
  </si>
  <si>
    <t>Cuando ingrese una persona nueva</t>
  </si>
  <si>
    <t>Perfil del cargo</t>
  </si>
  <si>
    <t>Anual / Cuando se requiera</t>
  </si>
  <si>
    <t>FE - 1</t>
  </si>
  <si>
    <t>OFERTA DE SERVICIOS EN SEGURIDAD Y SALUD EN EL TRABAJO</t>
  </si>
  <si>
    <t>INFORMACIÓN GENERAL DE LA EMPRESA CONTRATISTA</t>
  </si>
  <si>
    <t>REPRESENTANTE LEGAL</t>
  </si>
  <si>
    <t>ASPECTOS ESPECÍFICOS DE SISTEMA DE GESTIÓN DE SEGURIDAD Y SALUD EN EL TRABAJO EN EL CONTRATO A EJECUTAR</t>
  </si>
  <si>
    <t>ACTIVIDADES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</si>
  <si>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</si>
  <si>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</si>
  <si>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</si>
  <si>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</si>
  <si>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</si>
  <si>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</si>
  <si>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</si>
  <si>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</si>
  <si>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</si>
  <si>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</si>
  <si>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</si>
  <si>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</si>
  <si>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</si>
  <si>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</si>
  <si>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</si>
  <si>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</si>
  <si>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</si>
  <si>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</si>
  <si>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</si>
  <si>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</si>
  <si>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</si>
  <si>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</si>
  <si>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</si>
  <si>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</si>
  <si>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</si>
  <si>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</si>
  <si>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</si>
  <si>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</si>
  <si>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</si>
  <si>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</si>
  <si>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</si>
  <si>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</si>
  <si>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</si>
  <si>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</si>
  <si>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</si>
  <si>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</si>
  <si>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Preliminar: Inducción sobre procedimientos seguros de trabajo</t>
  </si>
  <si>
    <t>Tema 1:</t>
  </si>
  <si>
    <t>Tema 2:</t>
  </si>
  <si>
    <t>Tema 3:</t>
  </si>
  <si>
    <t>Tema 4:</t>
  </si>
  <si>
    <t>Tema 5:</t>
  </si>
  <si>
    <t>Tema 6:</t>
  </si>
  <si>
    <t>Tema 7:</t>
  </si>
  <si>
    <t>Tema 8:</t>
  </si>
  <si>
    <t>Tema 9:</t>
  </si>
  <si>
    <t>Tema 10:</t>
  </si>
  <si>
    <t>Tema 11:</t>
  </si>
  <si>
    <t>Tema 12:</t>
  </si>
  <si>
    <t>Tema 13:</t>
  </si>
  <si>
    <t>Tema 14:</t>
  </si>
  <si>
    <t>Tema 15:</t>
  </si>
  <si>
    <t>Tema 16:</t>
  </si>
  <si>
    <t>Tema 17:</t>
  </si>
  <si>
    <t>Tema 18:</t>
  </si>
  <si>
    <t>Tema 19:</t>
  </si>
  <si>
    <t>Tema 20:</t>
  </si>
  <si>
    <t>Tema 21:</t>
  </si>
  <si>
    <t>Tema 22:</t>
  </si>
  <si>
    <t>Tema 23:</t>
  </si>
  <si>
    <t>Tema 24:</t>
  </si>
  <si>
    <t>Tema 25:</t>
  </si>
  <si>
    <t>Tema 26:</t>
  </si>
  <si>
    <t>Tema 27:</t>
  </si>
  <si>
    <t>Tema 28:</t>
  </si>
  <si>
    <t>Tema 29:</t>
  </si>
  <si>
    <t>Tema 30:</t>
  </si>
  <si>
    <t>Tema 31:</t>
  </si>
  <si>
    <t>Tema 32:</t>
  </si>
  <si>
    <t>Tema 33:</t>
  </si>
  <si>
    <t>Tema 34:</t>
  </si>
  <si>
    <t>Tema 35:</t>
  </si>
  <si>
    <t>Tema 36:</t>
  </si>
  <si>
    <t>EMPRESA</t>
  </si>
  <si>
    <t>Proceso de contratación</t>
  </si>
  <si>
    <t>Fecha diligenciamiento</t>
  </si>
  <si>
    <t>Dirección</t>
  </si>
  <si>
    <t>Teléfono</t>
  </si>
  <si>
    <t>Cargo</t>
  </si>
  <si>
    <t>Razón social</t>
  </si>
  <si>
    <t>COORDINADOR DEL SISTEMA DE GESTIÓN DE SEGURIDAD Y SALUD EN EL TRABAJO</t>
  </si>
  <si>
    <t>Tiempo apróximado de duración del contrato</t>
  </si>
  <si>
    <t>Número estimado de trabajadores a contratar</t>
  </si>
  <si>
    <t>E-mail</t>
  </si>
  <si>
    <t>RESPONSABLE DEL DILIGENCIAMIENTO DE ESTE FORMULARIO</t>
  </si>
  <si>
    <t>Nombres y apellidos</t>
  </si>
  <si>
    <t>Requisitos generales</t>
  </si>
  <si>
    <t>Sistemas de Vigilancia Epidemiológico (SVE) acorde con los peligros y riesgos identificados (en los casos que aplique)</t>
  </si>
  <si>
    <t>P</t>
  </si>
  <si>
    <t>E</t>
  </si>
  <si>
    <t>Cumple</t>
  </si>
  <si>
    <t>No cumple</t>
  </si>
  <si>
    <t>No aplica</t>
  </si>
  <si>
    <t>Cumplimiento</t>
  </si>
  <si>
    <t>Total item evaluados</t>
  </si>
  <si>
    <t>FE-2 / FE-3</t>
  </si>
  <si>
    <t>CONTRATO N°:</t>
  </si>
  <si>
    <t>PERIODO</t>
  </si>
  <si>
    <t>ACUMULADO</t>
  </si>
  <si>
    <t>Actividades de SST planeadas en el periodo</t>
  </si>
  <si>
    <t>Actividades SST realizadas en el periodo</t>
  </si>
  <si>
    <t>FECHA</t>
  </si>
  <si>
    <t>TEMA</t>
  </si>
  <si>
    <t>TOTALES</t>
  </si>
  <si>
    <t>SI</t>
  </si>
  <si>
    <t>NO</t>
  </si>
  <si>
    <t>N/A</t>
  </si>
  <si>
    <t>AT</t>
  </si>
  <si>
    <t>DÍAS</t>
  </si>
  <si>
    <t>SUBTOTAL</t>
  </si>
  <si>
    <t>Validación</t>
  </si>
  <si>
    <t>Plan  de preparación y respuesta a emergencias</t>
  </si>
  <si>
    <t>Este formulario debe ser diligenciado mensualmente por el Contratista (Únicamente en las casillas sombreadas). Resume las principales actividades realizadas y los indicadores que deben ser reportados a EPM.</t>
  </si>
  <si>
    <t>Incidencia de enfermedad laboral</t>
  </si>
  <si>
    <t>Prevalencia de enfermedad laboral</t>
  </si>
  <si>
    <t xml:space="preserve">Ausentismo laboral en el contrato por causa médica </t>
  </si>
  <si>
    <t>HORAS</t>
  </si>
  <si>
    <t>ASISTENTES</t>
  </si>
  <si>
    <t>HHC</t>
  </si>
  <si>
    <t>VERIFICACIÓN Y EVALUACIÓN DEL SISTEMA DE GESTIÓN DE SEGURIDAD Y SALUD EN EL TRABAJO</t>
  </si>
  <si>
    <t>EMERGENCIAS</t>
  </si>
  <si>
    <t>TAREAS CRÍTICAS</t>
  </si>
  <si>
    <t>Procedimientos para tareas críticas</t>
  </si>
  <si>
    <t>OBJETO DEL CONTRATO:</t>
  </si>
  <si>
    <t>CONTRATISTA:</t>
  </si>
  <si>
    <t>FECHA TERMINACIÓN:</t>
  </si>
  <si>
    <t>FECHA INICIO:</t>
  </si>
  <si>
    <t>FECHA INFORME:</t>
  </si>
  <si>
    <t>Marque con "X" la casilla según se trate de un informe periódico (FE-2) o del final (FE-3)</t>
  </si>
  <si>
    <t>Total de actividades del cronograma de SST del contrato</t>
  </si>
  <si>
    <t>Número de accidentes de trabajo en el período</t>
  </si>
  <si>
    <t>Número de accidentes sin incapacidad</t>
  </si>
  <si>
    <t>Número de accidentes incapacitantes</t>
  </si>
  <si>
    <t>Número de accidentes mortales</t>
  </si>
  <si>
    <t>Número enfermedades laborales diagnosticadas en el periodo</t>
  </si>
  <si>
    <t>Número de días de incapacidad por enfermedad general o común en el contrato</t>
  </si>
  <si>
    <t>Tasa de frecuencia de accidentes incapacitantes</t>
  </si>
  <si>
    <t>Tasa de severidad de la accidentalidad</t>
  </si>
  <si>
    <t>Número de recomendaciones atendidas en aspectos de SST</t>
  </si>
  <si>
    <t>Proporción de accidente de trabajo mortales</t>
  </si>
  <si>
    <t>¿Se realizó el pago oportuno de los aportes al Sistema General de Riesgos Laborales de todos los trabajadores?</t>
  </si>
  <si>
    <t>¿Se realizó la capacitación y entrenamiento en SST acorde con en el cronograma de actividades al personal expuesto con sus respectivos registros de asistencia?</t>
  </si>
  <si>
    <t>¿Se cumplieron las actividades en planes de emergencias incluidas en el cronograma de actividades?</t>
  </si>
  <si>
    <t>¿Se registró y dio cumplimiento a las recomendaciones de las inspecciones con sus respectivos soportes?</t>
  </si>
  <si>
    <t>¿Se investigaron todos los accidentes de trabajo y se aplicaron las medidas correctivas con sus respectivos soportes?</t>
  </si>
  <si>
    <t>¿Se aplicaron normas y procedimientos de trabajo seguro para las tareas críticas?</t>
  </si>
  <si>
    <t>¿Los vehículos para transporte del personal cumplieron con las condiciones de seguridad requeridas y con la reglamentación vigente de EPM?</t>
  </si>
  <si>
    <t>SISTEMAS DE VIGILANCIA EPIDEMIOLÓGICO (SVE)</t>
  </si>
  <si>
    <t>Trimestral</t>
  </si>
  <si>
    <t>NOMBRES Y APELLIDOS</t>
  </si>
  <si>
    <t>CARGO</t>
  </si>
  <si>
    <t>CENTRO DE ACTIVIDAD</t>
  </si>
  <si>
    <t>FECHA APROBACIÓN</t>
  </si>
  <si>
    <t>REGISTRO DE ACCIDENTALIDAD EN EL PERÍODO SEGÚN TIPO DE ACCIDENTE</t>
  </si>
  <si>
    <t>Biológico</t>
  </si>
  <si>
    <t>Contacto con hongos, virus o bacterias</t>
  </si>
  <si>
    <t>Contacto con animales domesticados y silvestres (perros, serpientes, roedores, insectos, entre otros)</t>
  </si>
  <si>
    <t>Contacto con vegetación urticante, alergénica o venenosa</t>
  </si>
  <si>
    <t>Contacto con fluidos corporales o elementos contaminados (sangre, agujas, entre otros)</t>
  </si>
  <si>
    <t>Químico</t>
  </si>
  <si>
    <t>Inhalación de gases o vapores tóxicos o asfixiantes</t>
  </si>
  <si>
    <t>Inhalación de humos</t>
  </si>
  <si>
    <t>Inhalación de material particulado</t>
  </si>
  <si>
    <t>Biomecánicos</t>
  </si>
  <si>
    <t>Sobreesfuerzo visual (fijación permanente de la visión)</t>
  </si>
  <si>
    <t>Hiperextensión de miembros superiores, inferiores o de tronco</t>
  </si>
  <si>
    <t>Flexión de (Tronco,  cuello)</t>
  </si>
  <si>
    <t>Posturas prolongadas de pie</t>
  </si>
  <si>
    <t>Postura estática sentada</t>
  </si>
  <si>
    <t>Atrapamiento o contacto con mecanismos en movimiento</t>
  </si>
  <si>
    <t>Proyección de partículas o chispas</t>
  </si>
  <si>
    <t>Golpes por o contra objetos fijos o en movimiento</t>
  </si>
  <si>
    <t>Contacto con superficies o sustancias calientes</t>
  </si>
  <si>
    <t>Superficie o locación de trabajo (defectuosa, irregular, resbalosa)</t>
  </si>
  <si>
    <t>Caídas al mismo nivel</t>
  </si>
  <si>
    <t>Conducción o transporte de vehículos livianos</t>
  </si>
  <si>
    <t>Conducción o transporte de vehículos pesados</t>
  </si>
  <si>
    <t>Explosión</t>
  </si>
  <si>
    <t>Fuga</t>
  </si>
  <si>
    <t>Derrame</t>
  </si>
  <si>
    <t>Incendio</t>
  </si>
  <si>
    <t>Robos</t>
  </si>
  <si>
    <t>Atracos</t>
  </si>
  <si>
    <t>Asaltos</t>
  </si>
  <si>
    <t>Atentados</t>
  </si>
  <si>
    <t>Orden público</t>
  </si>
  <si>
    <t>Trabajos o desplazamientos sobre cuerpos de agua</t>
  </si>
  <si>
    <t>Trabajo en alturas</t>
  </si>
  <si>
    <t>Trabajo en espacios confinados</t>
  </si>
  <si>
    <t>Precipitaciones, (lluvias, granizadas, heladas)</t>
  </si>
  <si>
    <t>Inundación</t>
  </si>
  <si>
    <t>Vendaval</t>
  </si>
  <si>
    <t>Terremoto</t>
  </si>
  <si>
    <t>Sismo</t>
  </si>
  <si>
    <t>Fenómenos naturales</t>
  </si>
  <si>
    <t>Físico</t>
  </si>
  <si>
    <t>Ruido (de impacto, intermitente, continuo)</t>
  </si>
  <si>
    <t>Iluminación (luz visible por exceso o deficiencia)</t>
  </si>
  <si>
    <t>Vibración (cuerpo entero, segmentaria)</t>
  </si>
  <si>
    <t>Temperaturas extremas (calor y frío)</t>
  </si>
  <si>
    <t>Presión atmosférica (normal y ajustada)</t>
  </si>
  <si>
    <t>Radiaciones ionizantes (rayos x, gama, beta y alfa)</t>
  </si>
  <si>
    <t>Psicosocial</t>
  </si>
  <si>
    <t>Movimientos repetitivos a nivel de: dedo, hombros, codos</t>
  </si>
  <si>
    <t>Contacto directo</t>
  </si>
  <si>
    <t>Contacto indirecto</t>
  </si>
  <si>
    <t>Caída a un medio acuoso: Ríos, canales, lagos</t>
  </si>
  <si>
    <t>Trabajos sumergidos en cuerpos de agua</t>
  </si>
  <si>
    <t>Ocupación de la vía como transeúnte</t>
  </si>
  <si>
    <t>INFORMES PERIÓDICOS Y FINAL DEL CONTRATISTA EN SEGURIDAD Y SALUD EN EL TRABAJO</t>
  </si>
  <si>
    <t>GESTOR TÉC - ADM / INTERVENTORÍA:</t>
  </si>
  <si>
    <t>Cuando el contrato requiera una prórroga se debe generar un nuevo FE que incluya la actualización del cronograma de acuerdo con el nuevo plazo establecido.</t>
  </si>
  <si>
    <t>INDICADORES DE SEGURIDAD Y SALUD EN EL TRABAJO</t>
  </si>
  <si>
    <t>Número de recomendaciones en SST impartidas por el gestor Técnico / Administrativo / Interventoría</t>
  </si>
  <si>
    <t>Número de accidentes graves (Según Resolución 1401 de 2007)</t>
  </si>
  <si>
    <t>Número de accidentes de trabajo investigados en el período</t>
  </si>
  <si>
    <t>Número de días de incapacidad por accidentes de trabajo más días cargados (PCL y AT Mortales)</t>
  </si>
  <si>
    <t>Número de días hombre programados (incluyendo dominicales, extras)</t>
  </si>
  <si>
    <t>¿Se cumplieron las recomendaciones en SST realizadas por la gestoría técnica, administrativa o interventoría?</t>
  </si>
  <si>
    <t>¿Se suministró a los trabajadores la dotación y los elementos de protección personal de acuerdo con el oficio desempeñado?</t>
  </si>
  <si>
    <t>Movimientos en masa</t>
  </si>
  <si>
    <t>Zanjas y excavaciones</t>
  </si>
  <si>
    <t>Izaje de cargas</t>
  </si>
  <si>
    <t>RESPONSABLE DE LA APROBACIÓN DEL INFORME (GESTOR TÉCNICO, ADMINISTRATIVO / INTERVENTORÍA)</t>
  </si>
  <si>
    <t>RESPONSABLE DE LA ELABORACIÓN DEL INFORME POR PARTE DEL CONTRATISTA</t>
  </si>
  <si>
    <t>Tránsito de montacargas</t>
  </si>
  <si>
    <t xml:space="preserve"> Desplazamiento como peatón</t>
  </si>
  <si>
    <t>Desplazamiento como pasajeros</t>
  </si>
  <si>
    <t>Conducción de motocicleta</t>
  </si>
  <si>
    <t>Desplazamiento como ciclista</t>
  </si>
  <si>
    <t>Contacto con herramientas o superficies corto punzantes</t>
  </si>
  <si>
    <t>NÚMERO DE ACCIDENTES Y DÍAS PERDIDOS O CARGADOS</t>
  </si>
  <si>
    <t>ES PRÓRROGA DEL CONTRATO:</t>
  </si>
  <si>
    <t>INFORME N°:</t>
  </si>
  <si>
    <t>SI:</t>
  </si>
  <si>
    <t>NO:</t>
  </si>
  <si>
    <t>FECHA INICIO PRÓRROGA:</t>
  </si>
  <si>
    <t>PERIÓDICO - FE-2:</t>
  </si>
  <si>
    <t>FINAL - FE-3:</t>
  </si>
  <si>
    <r>
      <t>Número de trabajadores en el contrato</t>
    </r>
    <r>
      <rPr>
        <sz val="10"/>
        <rFont val="Trebuchet MS"/>
        <family val="2"/>
      </rPr>
      <t xml:space="preserve"> en el periodo</t>
    </r>
    <r>
      <rPr>
        <sz val="10"/>
        <color indexed="8"/>
        <rFont val="Trebuchet MS"/>
        <family val="2"/>
      </rPr>
      <t xml:space="preserve"> (Expuestos) incluidos trabajadores subcontratistas</t>
    </r>
  </si>
  <si>
    <t>El siguiente numeral deberá ser diligenciado por el gestor técnico, administrativo o la interventoría con base en la información presentada por el contratista</t>
  </si>
  <si>
    <t>¿Se dio cumplimiento al cronograma de actividades de SST y se anexaron los respectivos soportes o evidencias?</t>
  </si>
  <si>
    <t>Arco eléctrico o Electricidad estática</t>
  </si>
  <si>
    <t>Radiaciones no ionizantes (láser, ultravioleta, infrarroja, radiofrecuencia, microondas)</t>
  </si>
  <si>
    <t>Perturbación psiquiátrica</t>
  </si>
  <si>
    <t>Sobreesfuerzos al empujar, halar, levantar o sostener cargas</t>
  </si>
  <si>
    <t>Tareas críticas</t>
  </si>
  <si>
    <t>Mecánico</t>
  </si>
  <si>
    <t>Eléctrico</t>
  </si>
  <si>
    <t>Locativo</t>
  </si>
  <si>
    <t>Accidentes de tránsito</t>
  </si>
  <si>
    <t>Tecnológico</t>
  </si>
  <si>
    <t>Público</t>
  </si>
  <si>
    <t>Cuerpos de agua</t>
  </si>
  <si>
    <t xml:space="preserve"> (SUMA DE SUBTOTALES)</t>
  </si>
  <si>
    <t>TOTAL ACCIDENTALIDAD EN EL PERÍODO Y ACUMULADO EN EL CONTRATO</t>
  </si>
  <si>
    <r>
      <t xml:space="preserve">REGISTRO DE CAPACITACIÓN Y ENTRENAMIENTO </t>
    </r>
    <r>
      <rPr>
        <i/>
        <sz val="10"/>
        <color rgb="FF000000"/>
        <rFont val="Trebuchet MS"/>
        <family val="2"/>
      </rPr>
      <t>(Registrar información de formaciones con 1 hora o más de duración)</t>
    </r>
  </si>
  <si>
    <t>CRONOGRAMA DE ACTIVIDADES EN SEGURIDAD Y SALUD EN EL TRABAJO</t>
  </si>
  <si>
    <t>Calificación de tasa de frecuencia acumulado</t>
  </si>
  <si>
    <t>Calificación de tasa de severidad acumulado</t>
  </si>
  <si>
    <t>Sumatoria de tasa de lesiones incapacitantes (TALI)</t>
  </si>
  <si>
    <t>Porcentaje mensual de cumplimiento del cronograma de actividades en SST</t>
  </si>
  <si>
    <t>Porcentaje acumulado de cumplimiento del cronograma de actividades en SST</t>
  </si>
  <si>
    <t>Porcentaje acumulado de cumplimiento de recomendaciones en SST</t>
  </si>
  <si>
    <t>Caídas a desnivel (escalas, rampas, plataformas) que no superan 2 metros de altura</t>
  </si>
  <si>
    <t>Contacto con productos químicos irritantes, alergénicos o tóxicos
(Sólidos o líquidos)</t>
  </si>
  <si>
    <t>Documento que defina la metodología para la investigación de accidentes, incidentes y enfermedades laborales.</t>
  </si>
  <si>
    <t xml:space="preserve">Los datos reportados deben tener un soporte escrito el cual será revisado por el GESTOR TÉCNICO, ADMINISTRATIVO O LA INTERVENTORÍA. Las cifras presentadas deben incluir a los trabajadores de los subcontratistas.  </t>
  </si>
  <si>
    <t>Versión 06 – Febrero de 2025</t>
  </si>
  <si>
    <t>Certificado de aprobación del curso virtual de 50 horas del responsable del Sistema de Gestión de Seguridad y Salud en el Trabajo SG-SST y actualización de 20 horas cuando aplique</t>
  </si>
  <si>
    <t>Soporte de asignación de las responsabilidades en SST a todos los niveles de la organización</t>
  </si>
  <si>
    <t>Documento que soporte la asignación de recursos para el Sistema de Gestión en Seguridad y Salud en el Trabajo – SG-SST</t>
  </si>
  <si>
    <t>Documento de conformación del COPASST o designación de vigía (menos de 10 trabajadores)</t>
  </si>
  <si>
    <t>Actas de reunión del COPASST</t>
  </si>
  <si>
    <t>Cronograma de actividades y evidencias de capacitación al COPASST</t>
  </si>
  <si>
    <t>Documento de conformación de Comité de Convivencia Laboral</t>
  </si>
  <si>
    <t>Soportes de reunión y formación del Comité de Convivencia Laboral</t>
  </si>
  <si>
    <t>Programa de capacitación del Sistema de Gestión de Seguridad y Salud en el Trabajo SG-SST y evidencias de cumplimiento</t>
  </si>
  <si>
    <t>Soportes de Inducción y Reinducción en Sistema de Gestión de Seguridad y Salud en el Trabajo SG-SST</t>
  </si>
  <si>
    <t>Soporte de la política del Sistema de Gestión de Seguridad y Salud en el Trabajo SG-SST firmada, fechada y comunicada al COPASST</t>
  </si>
  <si>
    <t>Soporte de los objetivos definidos, claros, medibles, cuantificables, con metas, documentados, revisados del SG-SST</t>
  </si>
  <si>
    <t>Certificado de evaluación de estándares mínimos y soporte de radicación ante la ARL y el Ministerio de Trabajo del año en vigencia</t>
  </si>
  <si>
    <t>Registro de zarpe</t>
  </si>
  <si>
    <t>Registro de permiso de operación</t>
  </si>
  <si>
    <t>Registro de habilitaciones</t>
  </si>
  <si>
    <t>Registro de patentes</t>
  </si>
  <si>
    <t>Registro de inspección</t>
  </si>
  <si>
    <t>Registro de motores</t>
  </si>
  <si>
    <t>Registro de embarcaciones y/o artefacto fluvial</t>
  </si>
  <si>
    <t>Registro de tripulantes</t>
  </si>
  <si>
    <t>Registro de personas naturales y/o jurídicas</t>
  </si>
  <si>
    <t>Inspecciones preoperacionales</t>
  </si>
  <si>
    <t>Registros de mantenimiento preventivo y/o correctivo de los vehículos de acuerdo a las exigencias legales y técnicas vigentes</t>
  </si>
  <si>
    <t>Revisión Técnico Mecánica vigente</t>
  </si>
  <si>
    <t>Seguro Obligatorio para Accidentes de Tránsito (SOAT) vigente</t>
  </si>
  <si>
    <t>Licencia de tránsito / Matrícula</t>
  </si>
  <si>
    <t>Póliza RC Extracontractual</t>
  </si>
  <si>
    <t>Póliza RC Contractual</t>
  </si>
  <si>
    <t>Tarjeta de operación</t>
  </si>
  <si>
    <t>Extracto de contrato</t>
  </si>
  <si>
    <t>Convenio de colaboración (en los casos que aplique)</t>
  </si>
  <si>
    <t>Inspecciones preoperacionales de la maquinaria y/o equipo</t>
  </si>
  <si>
    <t>Hoja de vida de la maquinaria y/o equipo</t>
  </si>
  <si>
    <t>Copia de la tarjeta de propiedad de la máquina y demás documentos legales obligatorios propios del vehículo</t>
  </si>
  <si>
    <t>Soportes de registro nacional de maquinaria de construcción autopropulsada de acuerdo con lo exigido por el Ministerio de Transporte de Colombia</t>
  </si>
  <si>
    <t>Registros de mantenimiento preventivo y/o correctivo de la maquinaria pesada o amarilla realizados periódicamente acorde a los criterios definidos por el fabricante y las necesidades del contrato</t>
  </si>
  <si>
    <t>Registro de movilización de maquinaria  (En caso que la máquina NO sea movilizada con hombre abordo por vías publicas)</t>
  </si>
  <si>
    <t>Concepto técnico (inferior a un mes) sobre el estado físico y operativo de la máquina</t>
  </si>
  <si>
    <t>Certificado de revisión técnico mecánica vigente (en los casos que aplique)</t>
  </si>
  <si>
    <t>Registro en el sistema RUNT</t>
  </si>
  <si>
    <t>Fichas técnicas de herramientas y equipos</t>
  </si>
  <si>
    <t>Soporte de aplicación de vacunación de acuerdo con las guías de vacunación de la SCMT (Sociedad Colombiana de Medicina del Trabajo)</t>
  </si>
  <si>
    <t>Soporte de certificaciones para realizar tareas críticas de acuerdo con lo establecido en la normatividad colombiana vigente</t>
  </si>
  <si>
    <t>Seguro de vida</t>
  </si>
  <si>
    <t>Visa o permiso de trabajo</t>
  </si>
  <si>
    <t>Curso de manejo defensivo (en los casos que aplique)</t>
  </si>
  <si>
    <t>Licencia de conducción vigente expedida por el Ministerio de Transporte (en los casos que aplique)</t>
  </si>
  <si>
    <t>Certificaciones de normatividad y de competencia a que haya lugar para las especialidades que así lo requieran</t>
  </si>
  <si>
    <t>Concepto médico ocupacional</t>
  </si>
  <si>
    <t>Soporte de la identificación de trabajadores de tareas de alto riesgo y cotización de pensión especial (en los casos que aplique)</t>
  </si>
  <si>
    <t>Evidencia de los aportes al Sistema General de Riesgos Laborales</t>
  </si>
  <si>
    <t>Soporte de afiliación al Sistema General de Riesgos Laborales</t>
  </si>
  <si>
    <t>Plan estratégico de seguridad vial PESV (en los casos que aplique)</t>
  </si>
  <si>
    <t>Reglamento de higiene y seguridad</t>
  </si>
  <si>
    <t>Autorización expresa del Ministerio de Trabajo para laborar horas extras  (en los casos que aplique)</t>
  </si>
  <si>
    <t>Soporte del plan de mejoramiento, implementación de medidas y acciones correctivas solicitadas por autoridades y ARL (en los casos que aplique)</t>
  </si>
  <si>
    <t>Evidencia de la planificación de auditorias con el COPASST</t>
  </si>
  <si>
    <t>Informe de revisión por la alta dirección y los soportes de las acciones de mejora</t>
  </si>
  <si>
    <t>Evidencia de realización de la auditoría interna al Sistema de Gestión de Seguridad y Salud en el Trabajo SG-SST, con los respectivos soportes de la definición de acciones preventivas y correctivas con base en resultados</t>
  </si>
  <si>
    <t>Evidencia de la ejecución de simulacros de emergencias</t>
  </si>
  <si>
    <t>Evidencia de la conformación, la dotación, la capacitación y el inventario de recursos de la brigada de emergencias</t>
  </si>
  <si>
    <t>Documento que soporte el plan de prevención, preparación y respuesta ante emergencias</t>
  </si>
  <si>
    <t>Registros de entrega de Elementos de Protección Personal EPP y dotación (contratistas y subcontratistas)</t>
  </si>
  <si>
    <t>Matriz de equipos y elementos de protección personal (EPP) y dotación de seguridad, para cada cargo o rol relacionado con el objeto del contrato</t>
  </si>
  <si>
    <t>Listado maestro que identifique seriales, numeración y/o rótulos de la maquinaria, equipos y herramienta menor (en los casos que aplique)</t>
  </si>
  <si>
    <t>Evidencia de la realización de inspecciones a instalaciones, maquinaria, elementos y equipos, incluidas aquellas con participación del COPASST</t>
  </si>
  <si>
    <t>Programa, cronograma y evidencias de cumplimiento de los mantenimientos preventivos y correctivos de instalaciones, equipos, máquinas, herramientas, vehículos, entre otros</t>
  </si>
  <si>
    <t>Documentación del Sistema de Gestión de Seguridad y Salud en el Trabajo SG-SST (Programas, procedimientos, instructivos, listas de verificación, formatos que soporten las actividades de Seguridad y Salud en el Trabajo, aplicables al objeto del contrato)</t>
  </si>
  <si>
    <t>Soporte del cumplimiento de las responsabilidades de los trabajadores frente a la aplicación de las medidas de prevención y control de los peligros/riesgos identificados</t>
  </si>
  <si>
    <t>Soporte de la implementación de medidas de prevención y control frente a peligros/riesgos identificados</t>
  </si>
  <si>
    <t>Evidencia de mediciones ambientales de los riesgos prioritarios, provenientes de peligros químicos, físicos y/o biológicos. (En los casos que aplique)</t>
  </si>
  <si>
    <t>Evidencia de la identificación de peligros, valoración de riesgos y determinación de controles con participación de todos los niveles de la empresa</t>
  </si>
  <si>
    <t>Documento que soporte la metodología para la identificación de peligros, evaluación y valoración de los riesgos</t>
  </si>
  <si>
    <t>Registro y análisis estadístico de accidentes y enfermedades laborales</t>
  </si>
  <si>
    <t>Evidencia de las acciones de mejora con base en investigaciones de accidentes de trabajo y enfermedades laborales</t>
  </si>
  <si>
    <t>Soporte de la investigación de  incidentes, accidentes y enfermedades laborales</t>
  </si>
  <si>
    <t>Evidencia de la disposición de residuos sólidos, líquidos o gaseosos</t>
  </si>
  <si>
    <t>Evidencia del reporte de los accidentes de trabajo y enfermedad laboral a la ARL, EPS y Dirección Territorial del Ministerio de Trabajo</t>
  </si>
  <si>
    <t>Evidencia del suministro de agua potable, servicios sanitarios y disposición de residuos</t>
  </si>
  <si>
    <t>Programa de prevención de consumo de sustancias psicoactivas y evidencias de su cumplimiento</t>
  </si>
  <si>
    <t>Evidencia del seguimiento a las restricciones y recomendaciones médico laborales</t>
  </si>
  <si>
    <t>Soportar la metodología de custodia de historias clínicas ocupacionales</t>
  </si>
  <si>
    <t>Documento que soporte la información al médico o IPS de los perfiles de cargo</t>
  </si>
  <si>
    <t>Matriz de conceptos médicos ocupacionales del personal expuesto en el contrato con su respectiva vigencia</t>
  </si>
  <si>
    <t>Profesiograma asociado con la descripción de las tareas y los riesgos a los cuales estarán expuestos los trabajadores, incluido el perfil de brigadista</t>
  </si>
  <si>
    <t>Diagnóstico de condiciones de salud. (Informe con los diagnósticos por ausentismo laboral, maternidad, enfermedad general)</t>
  </si>
  <si>
    <t>Matriz sociodemográfica de los trabajadores</t>
  </si>
  <si>
    <t>Evaluación del impacto de cambios internos y externos en el Sistema de Gestión de Seguridad y Salud en el Trabajo SG-SST (Gestión del cambio)</t>
  </si>
  <si>
    <t>Documento que defina la evaluación y selección de proveedores y contratistas</t>
  </si>
  <si>
    <t>Documento que defina la metodología para la investigación de accidentes, incidentes y enfermedades laborales</t>
  </si>
  <si>
    <t>Documento que defina la identificación, evaluación, para adquisición de productos y servicios en Sistema de Gestión de Seguridad y Salud en el Trabajo SG-SST (Proveedores, contratistas y subcontratistas)</t>
  </si>
  <si>
    <t>Soporte de mecanismos de comunicación, auto reporte en Sistema de Gestión de Seguridad y Salud en el Trabajo SG-SST</t>
  </si>
  <si>
    <t>Matriz legal</t>
  </si>
  <si>
    <t>Soporte de la rendición de cuentas sobre el desempeño en el Sistema de Gestión en Seguridad y Salud en el Trabajo SG-SST</t>
  </si>
  <si>
    <t>Documento que defina el archivo o retención documental del Sistema de Gestión en Seguridad y Salud en el Trabajo SG-SST</t>
  </si>
  <si>
    <t>Plan de trabajo que identifique objetivos, metas, responsabilidad, recursos con cronograma y firmado por el responsable del Sistema de Gestión de Seguridad y Salud en el Trabajo SG-SST</t>
  </si>
  <si>
    <t>Documento que defina la metodologia para la investigación de accidentes, incidentes y enfermedades laborales</t>
  </si>
  <si>
    <t>Soporte de la identificación de sustancias catalogadas como carcinógenas o con toxicidad aguda (en los casos que aplique)</t>
  </si>
  <si>
    <t>SVE Visual</t>
  </si>
  <si>
    <t>Documento que soporte el plan de prevención, preparación y respuesta ante emergencias, que incluya: análisis de vulnerabilidad e identificación de amenazas, procedimientos operativos normalizados (PON), inventario de recursos, cronograma de simulacros</t>
  </si>
  <si>
    <t>Plan estratégico de seguridad vial (PESV)</t>
  </si>
  <si>
    <t>Maquinaria amarilla</t>
  </si>
  <si>
    <t>Manejo de máquinas, herramientas y equipos</t>
  </si>
  <si>
    <t>Adquisición, transporte, almacenamiento y uso de explosivos</t>
  </si>
  <si>
    <t>Riesgo público</t>
  </si>
  <si>
    <t>Trabajos con riesgo biológico</t>
  </si>
  <si>
    <t>Trabajos en, o próximos a instalaciones eléctricas energizadas</t>
  </si>
  <si>
    <t>Trabajo sobre, cerca o dentro de cuerpos de agua</t>
  </si>
  <si>
    <t>Trabajos en caliente</t>
  </si>
  <si>
    <t>Prevención de accidentes mayores</t>
  </si>
  <si>
    <t>Trabajo con sustancias químicas</t>
  </si>
  <si>
    <t>Espacios confinados</t>
  </si>
  <si>
    <t>Excavaciones y movimientos de tierra</t>
  </si>
  <si>
    <t>Matriz sociodemográfica de los trabajadores que incluya información de las vigencias de exámenes medicos y vacunación</t>
  </si>
  <si>
    <t>Evidencia de mediciones ambientales de los riesgos prioritarios, provenientes de peligros químicos, físicos y/o biológicos (En los casos que aplique)</t>
  </si>
  <si>
    <t>Cronograma y evidencia de la realización de inspecciones a instalaciones, maquinaria, elementos y equipos, incluidas aquellas con participación del COPASST</t>
  </si>
  <si>
    <t>Preoperacionales y permisos de trabajo realizados para actividades críticas</t>
  </si>
  <si>
    <t>Soportes de la verificación de condiciones de seguridad en campo</t>
  </si>
  <si>
    <t>Base de datos con información consolidada de las certificaciones de tareas críticas de los trabajadores</t>
  </si>
  <si>
    <t>Contrato laboral y soporte de afiliación al Sistema General de Riesgos Laborales</t>
  </si>
  <si>
    <t>CAPACITACIÓN Y ENTRENAMIENTO SEGÚN RIESGOS</t>
  </si>
  <si>
    <t>Registro de astilleros y talleres fluviales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</si>
</sst>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34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b/>
      <sz val="11"/>
      <name val="Trebuchet MS"/>
      <family val="2"/>
    </font>
    <font>
      <sz val="10"/>
      <name val="Arial"/>
      <family val="2"/>
      <charset val="1"/>
    </font>
    <font>
      <sz val="10"/>
      <name val="Trebuchet MS"/>
      <family val="2"/>
    </font>
    <font>
      <sz val="12"/>
      <name val="Trebuchet MS"/>
      <family val="2"/>
    </font>
    <font>
      <b/>
      <sz val="12"/>
      <color rgb="FF000000"/>
      <name val="Trebuchet MS"/>
      <family val="2"/>
    </font>
    <font>
      <sz val="14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Trebuchet MS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Trebuchet MS"/>
      <family val="2"/>
    </font>
    <font>
      <b/>
      <sz val="14"/>
      <color theme="1"/>
      <name val="Wingdings 2"/>
      <family val="1"/>
      <charset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b/>
      <sz val="11"/>
      <color indexed="8"/>
      <name val="Trebuchet MS"/>
      <family val="2"/>
    </font>
    <font>
      <b/>
      <i/>
      <sz val="10"/>
      <color indexed="8"/>
      <name val="Trebuchet MS"/>
      <family val="2"/>
    </font>
    <font>
      <sz val="11"/>
      <color indexed="8"/>
      <name val="Trebuchet MS"/>
      <family val="2"/>
    </font>
    <font>
      <b/>
      <i/>
      <sz val="10"/>
      <name val="Trebuchet MS"/>
      <family val="2"/>
    </font>
    <font>
      <b/>
      <sz val="10"/>
      <color theme="1"/>
      <name val="Trebuchet MS"/>
      <family val="2"/>
    </font>
    <font>
      <b/>
      <sz val="14"/>
      <name val="Trebuchet MS"/>
      <family val="2"/>
    </font>
    <font>
      <sz val="10"/>
      <color rgb="FFFF0000"/>
      <name val="Trebuchet MS"/>
      <family val="2"/>
    </font>
    <font>
      <b/>
      <sz val="14"/>
      <color indexed="8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i/>
      <sz val="10"/>
      <name val="Trebuchet MS"/>
      <family val="2"/>
    </font>
    <font>
      <sz val="8"/>
      <name val="Trebuchet MS"/>
      <family val="2"/>
    </font>
    <font>
      <b/>
      <sz val="20"/>
      <name val="Trebuchet MS"/>
      <family val="2"/>
    </font>
    <font>
      <i/>
      <sz val="10"/>
      <color rgb="FF000000"/>
      <name val="Trebuchet MS"/>
      <family val="2"/>
    </font>
    <font>
      <b/>
      <sz val="20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CCCFF"/>
      </patternFill>
    </fill>
    <fill>
      <patternFill patternType="gray0625">
        <bgColor theme="0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3" fillId="0" borderId="0" applyFont="0" applyFill="0" applyBorder="0" applyAlignment="0" applyProtection="0"/>
    <xf numFmtId="0" fontId="27" fillId="0" borderId="0"/>
  </cellStyleXfs>
  <cellXfs count="33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4" fillId="8" borderId="4" xfId="0" applyFont="1" applyFill="1" applyBorder="1" applyAlignment="1">
      <alignment horizontal="justify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8" borderId="0" xfId="0" applyFont="1" applyFill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/>
    <xf numFmtId="0" fontId="12" fillId="9" borderId="12" xfId="0" applyFont="1" applyFill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1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9" borderId="15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164" fontId="2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0" fontId="19" fillId="8" borderId="0" xfId="0" applyFont="1" applyFill="1" applyAlignment="1">
      <alignment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8" fillId="8" borderId="0" xfId="0" applyFont="1" applyFill="1" applyAlignment="1">
      <alignment horizontal="left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9" fillId="8" borderId="1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9" fillId="8" borderId="1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4" fillId="0" borderId="0" xfId="1" applyFont="1" applyProtection="1"/>
    <xf numFmtId="0" fontId="1" fillId="4" borderId="4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5" fillId="0" borderId="0" xfId="1" applyFont="1" applyProtection="1"/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justify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7" fillId="6" borderId="4" xfId="0" applyFont="1" applyFill="1" applyBorder="1" applyAlignment="1" applyProtection="1">
      <alignment horizontal="center" vertical="center"/>
    </xf>
    <xf numFmtId="0" fontId="9" fillId="0" borderId="4" xfId="0" applyFont="1" applyBorder="1" applyProtection="1"/>
    <xf numFmtId="0" fontId="9" fillId="0" borderId="0" xfId="0" applyFont="1" applyProtection="1"/>
    <xf numFmtId="0" fontId="8" fillId="8" borderId="4" xfId="0" applyFont="1" applyFill="1" applyBorder="1" applyAlignment="1" applyProtection="1">
      <alignment horizontal="justify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4" fillId="8" borderId="4" xfId="0" applyFont="1" applyFill="1" applyBorder="1" applyAlignment="1" applyProtection="1">
      <alignment horizontal="justify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5" fillId="6" borderId="1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24" fillId="8" borderId="0" xfId="0" applyFont="1" applyFill="1" applyAlignment="1" applyProtection="1">
      <alignment horizontal="center" vertical="center" wrapText="1"/>
    </xf>
    <xf numFmtId="0" fontId="8" fillId="8" borderId="0" xfId="0" applyFont="1" applyFill="1" applyAlignment="1" applyProtection="1">
      <alignment vertical="center"/>
    </xf>
    <xf numFmtId="0" fontId="8" fillId="8" borderId="0" xfId="0" applyFont="1" applyFill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 wrapText="1"/>
    </xf>
    <xf numFmtId="0" fontId="9" fillId="8" borderId="0" xfId="0" applyFont="1" applyFill="1" applyAlignment="1" applyProtection="1">
      <alignment vertical="center"/>
    </xf>
    <xf numFmtId="0" fontId="9" fillId="8" borderId="0" xfId="0" applyFont="1" applyFill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/>
    </xf>
    <xf numFmtId="0" fontId="8" fillId="8" borderId="4" xfId="0" applyFont="1" applyFill="1" applyBorder="1" applyAlignment="1" applyProtection="1">
      <alignment horizontal="center" vertical="center"/>
    </xf>
    <xf numFmtId="9" fontId="8" fillId="3" borderId="4" xfId="2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8" borderId="15" xfId="0" applyFont="1" applyFill="1" applyBorder="1" applyAlignment="1" applyProtection="1">
      <alignment vertical="center"/>
      <protection locked="0"/>
    </xf>
    <xf numFmtId="0" fontId="8" fillId="8" borderId="4" xfId="0" applyFont="1" applyFill="1" applyBorder="1" applyAlignment="1" applyProtection="1">
      <alignment horizontal="center" vertical="center"/>
      <protection locked="0"/>
    </xf>
    <xf numFmtId="14" fontId="9" fillId="8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6" fillId="10" borderId="10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6" fillId="10" borderId="11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18" fillId="8" borderId="4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1" fillId="9" borderId="4" xfId="0" applyFont="1" applyFill="1" applyBorder="1" applyAlignment="1" applyProtection="1">
      <alignment horizontal="center" vertical="center" wrapText="1"/>
    </xf>
    <xf numFmtId="0" fontId="1" fillId="9" borderId="12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8" borderId="4" xfId="0" applyFont="1" applyFill="1" applyBorder="1" applyAlignment="1" applyProtection="1">
      <alignment horizontal="left" vertical="center" wrapText="1"/>
    </xf>
    <xf numFmtId="0" fontId="31" fillId="8" borderId="0" xfId="0" applyFont="1" applyFill="1" applyAlignment="1" applyProtection="1">
      <alignment horizontal="center" vertical="center" wrapText="1"/>
    </xf>
    <xf numFmtId="0" fontId="24" fillId="8" borderId="0" xfId="0" applyFont="1" applyFill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9" fillId="8" borderId="15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9" fillId="8" borderId="15" xfId="0" applyFont="1" applyFill="1" applyBorder="1" applyAlignment="1" applyProtection="1">
      <alignment horizontal="left" vertical="center"/>
      <protection locked="0"/>
    </xf>
    <xf numFmtId="0" fontId="9" fillId="8" borderId="1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9" fontId="23" fillId="3" borderId="4" xfId="2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8" fillId="3" borderId="12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14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29" fillId="8" borderId="4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textRotation="90" wrapText="1"/>
    </xf>
    <xf numFmtId="0" fontId="12" fillId="0" borderId="23" xfId="3" applyFont="1" applyBorder="1" applyAlignment="1">
      <alignment horizontal="center" vertical="center" textRotation="90" wrapText="1"/>
    </xf>
    <xf numFmtId="0" fontId="12" fillId="0" borderId="11" xfId="3" applyFont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left" vertical="center"/>
      <protection locked="0"/>
    </xf>
    <xf numFmtId="164" fontId="18" fillId="3" borderId="4" xfId="0" applyNumberFormat="1" applyFont="1" applyFill="1" applyBorder="1" applyAlignment="1" applyProtection="1">
      <alignment horizontal="left" vertical="center"/>
      <protection locked="0"/>
    </xf>
    <xf numFmtId="0" fontId="23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2" fontId="18" fillId="0" borderId="23" xfId="2" applyNumberFormat="1" applyFont="1" applyBorder="1" applyAlignment="1" applyProtection="1">
      <alignment horizontal="center" vertical="center" wrapText="1"/>
    </xf>
    <xf numFmtId="2" fontId="18" fillId="0" borderId="6" xfId="2" applyNumberFormat="1" applyFont="1" applyBorder="1" applyAlignment="1" applyProtection="1">
      <alignment horizontal="center" vertical="center" wrapText="1"/>
    </xf>
    <xf numFmtId="1" fontId="8" fillId="0" borderId="7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10" fontId="18" fillId="0" borderId="4" xfId="2" applyNumberFormat="1" applyFont="1" applyFill="1" applyBorder="1" applyAlignment="1" applyProtection="1">
      <alignment horizontal="center" vertical="center" wrapText="1"/>
    </xf>
    <xf numFmtId="10" fontId="18" fillId="0" borderId="14" xfId="2" applyNumberFormat="1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>
      <alignment horizontal="left" vertical="center"/>
    </xf>
    <xf numFmtId="0" fontId="18" fillId="0" borderId="17" xfId="0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/>
    </xf>
    <xf numFmtId="1" fontId="18" fillId="11" borderId="4" xfId="2" applyNumberFormat="1" applyFont="1" applyFill="1" applyBorder="1" applyAlignment="1" applyProtection="1">
      <alignment horizontal="center" vertical="center" wrapText="1"/>
    </xf>
    <xf numFmtId="1" fontId="8" fillId="0" borderId="4" xfId="2" applyNumberFormat="1" applyFont="1" applyFill="1" applyBorder="1" applyAlignment="1" applyProtection="1">
      <alignment horizontal="center" vertical="center"/>
    </xf>
    <xf numFmtId="1" fontId="8" fillId="0" borderId="14" xfId="2" applyNumberFormat="1" applyFont="1" applyFill="1" applyBorder="1" applyAlignment="1" applyProtection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0" fontId="19" fillId="8" borderId="14" xfId="0" applyFont="1" applyFill="1" applyBorder="1" applyAlignment="1">
      <alignment horizontal="left" vertical="center" wrapText="1"/>
    </xf>
    <xf numFmtId="164" fontId="2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19" fillId="8" borderId="2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2" fontId="18" fillId="0" borderId="4" xfId="2" applyNumberFormat="1" applyFont="1" applyBorder="1" applyAlignment="1" applyProtection="1">
      <alignment horizontal="center" vertical="center" wrapText="1"/>
    </xf>
    <xf numFmtId="9" fontId="18" fillId="0" borderId="13" xfId="2" applyFont="1" applyBorder="1" applyAlignment="1" applyProtection="1">
      <alignment horizontal="center" vertical="center"/>
    </xf>
    <xf numFmtId="9" fontId="18" fillId="11" borderId="13" xfId="2" applyFont="1" applyFill="1" applyBorder="1" applyAlignment="1" applyProtection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49" fontId="17" fillId="8" borderId="0" xfId="0" applyNumberFormat="1" applyFont="1" applyFill="1" applyAlignment="1">
      <alignment horizontal="center" vertical="center" wrapText="1"/>
    </xf>
    <xf numFmtId="49" fontId="20" fillId="8" borderId="0" xfId="0" quotePrefix="1" applyNumberFormat="1" applyFont="1" applyFill="1" applyAlignment="1">
      <alignment horizontal="center" vertical="center" wrapText="1"/>
    </xf>
    <xf numFmtId="49" fontId="17" fillId="8" borderId="8" xfId="0" applyNumberFormat="1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left" vertical="center"/>
    </xf>
    <xf numFmtId="0" fontId="21" fillId="3" borderId="15" xfId="0" applyFont="1" applyFill="1" applyBorder="1" applyAlignment="1" applyProtection="1">
      <alignment horizontal="left" vertical="center" wrapText="1"/>
      <protection locked="0"/>
    </xf>
    <xf numFmtId="0" fontId="21" fillId="3" borderId="14" xfId="0" applyFont="1" applyFill="1" applyBorder="1" applyAlignment="1" applyProtection="1">
      <alignment horizontal="left" vertical="center" wrapText="1"/>
      <protection locked="0"/>
    </xf>
    <xf numFmtId="49" fontId="19" fillId="8" borderId="4" xfId="0" applyNumberFormat="1" applyFont="1" applyFill="1" applyBorder="1" applyAlignment="1">
      <alignment horizontal="left" vertical="center" wrapText="1"/>
    </xf>
    <xf numFmtId="49" fontId="2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4" xfId="0" applyNumberFormat="1" applyFont="1" applyFill="1" applyBorder="1" applyAlignment="1" applyProtection="1">
      <alignment horizontal="left" vertical="center" wrapText="1"/>
      <protection locked="0"/>
    </xf>
    <xf numFmtId="9" fontId="18" fillId="0" borderId="16" xfId="0" applyNumberFormat="1" applyFont="1" applyBorder="1" applyAlignment="1">
      <alignment horizontal="center" vertical="center"/>
    </xf>
    <xf numFmtId="9" fontId="18" fillId="0" borderId="17" xfId="0" applyNumberFormat="1" applyFont="1" applyBorder="1" applyAlignment="1">
      <alignment horizontal="center" vertical="center"/>
    </xf>
    <xf numFmtId="9" fontId="18" fillId="0" borderId="18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18" fillId="3" borderId="17" xfId="0" applyFont="1" applyFill="1" applyBorder="1" applyAlignment="1" applyProtection="1">
      <alignment horizontal="center" vertical="center" wrapText="1"/>
      <protection locked="0"/>
    </xf>
    <xf numFmtId="0" fontId="18" fillId="8" borderId="12" xfId="0" applyFont="1" applyFill="1" applyBorder="1" applyAlignment="1" applyProtection="1">
      <alignment horizontal="center" vertical="center" wrapText="1"/>
      <protection locked="0"/>
    </xf>
    <xf numFmtId="0" fontId="18" fillId="8" borderId="14" xfId="0" applyFont="1" applyFill="1" applyBorder="1" applyAlignment="1" applyProtection="1">
      <alignment horizontal="center" vertical="center" wrapText="1"/>
      <protection locked="0"/>
    </xf>
    <xf numFmtId="0" fontId="28" fillId="3" borderId="12" xfId="0" applyFont="1" applyFill="1" applyBorder="1" applyAlignment="1" applyProtection="1">
      <alignment horizontal="left" vertical="center" wrapText="1"/>
      <protection locked="0"/>
    </xf>
    <xf numFmtId="0" fontId="28" fillId="3" borderId="15" xfId="0" applyFont="1" applyFill="1" applyBorder="1" applyAlignment="1" applyProtection="1">
      <alignment horizontal="left" vertical="center" wrapText="1"/>
      <protection locked="0"/>
    </xf>
    <xf numFmtId="0" fontId="28" fillId="3" borderId="14" xfId="0" applyFont="1" applyFill="1" applyBorder="1" applyAlignment="1" applyProtection="1">
      <alignment horizontal="left" vertical="center" wrapText="1"/>
      <protection locked="0"/>
    </xf>
    <xf numFmtId="0" fontId="18" fillId="0" borderId="2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9" fontId="18" fillId="8" borderId="27" xfId="2" applyFont="1" applyFill="1" applyBorder="1" applyAlignment="1" applyProtection="1">
      <alignment horizontal="center" vertical="center" wrapText="1"/>
    </xf>
    <xf numFmtId="9" fontId="18" fillId="8" borderId="25" xfId="2" applyFont="1" applyFill="1" applyBorder="1" applyAlignment="1" applyProtection="1">
      <alignment horizontal="center" vertical="center" wrapText="1"/>
    </xf>
    <xf numFmtId="0" fontId="18" fillId="3" borderId="18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 wrapText="1"/>
    </xf>
    <xf numFmtId="0" fontId="28" fillId="8" borderId="15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wrapText="1"/>
      <protection locked="0"/>
    </xf>
    <xf numFmtId="0" fontId="19" fillId="8" borderId="28" xfId="0" applyFont="1" applyFill="1" applyBorder="1" applyAlignment="1">
      <alignment horizontal="left" vertical="center"/>
    </xf>
    <xf numFmtId="0" fontId="19" fillId="8" borderId="14" xfId="0" applyFont="1" applyFill="1" applyBorder="1" applyAlignment="1">
      <alignment horizontal="left" vertical="center"/>
    </xf>
    <xf numFmtId="0" fontId="21" fillId="3" borderId="17" xfId="0" applyFont="1" applyFill="1" applyBorder="1" applyAlignment="1" applyProtection="1">
      <alignment horizontal="center" vertical="center" wrapText="1"/>
      <protection locked="0"/>
    </xf>
    <xf numFmtId="0" fontId="21" fillId="3" borderId="18" xfId="0" applyFont="1" applyFill="1" applyBorder="1" applyAlignment="1" applyProtection="1">
      <alignment horizontal="center" vertical="center" wrapText="1"/>
      <protection locked="0"/>
    </xf>
    <xf numFmtId="0" fontId="19" fillId="8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8" fillId="0" borderId="13" xfId="0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2" fillId="0" borderId="4" xfId="3" applyFont="1" applyBorder="1" applyAlignment="1">
      <alignment horizontal="center" vertical="center" textRotation="90" wrapText="1"/>
    </xf>
    <xf numFmtId="0" fontId="12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19" fillId="0" borderId="4" xfId="0" applyNumberFormat="1" applyFont="1" applyBorder="1" applyAlignment="1">
      <alignment horizontal="left" vertical="center" wrapText="1"/>
    </xf>
    <xf numFmtId="0" fontId="19" fillId="8" borderId="16" xfId="0" applyFont="1" applyFill="1" applyBorder="1" applyAlignment="1">
      <alignment horizontal="left" vertical="center"/>
    </xf>
    <xf numFmtId="0" fontId="19" fillId="8" borderId="17" xfId="0" applyFont="1" applyFill="1" applyBorder="1" applyAlignment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>
      <alignment horizontal="center" vertical="center" wrapText="1"/>
    </xf>
    <xf numFmtId="0" fontId="18" fillId="8" borderId="29" xfId="0" applyFont="1" applyFill="1" applyBorder="1" applyAlignment="1" applyProtection="1">
      <alignment horizontal="center" vertical="center" wrapText="1"/>
      <protection locked="0"/>
    </xf>
    <xf numFmtId="0" fontId="18" fillId="8" borderId="30" xfId="0" applyFont="1" applyFill="1" applyBorder="1" applyAlignment="1" applyProtection="1">
      <alignment horizontal="center" vertical="center" wrapText="1"/>
      <protection locked="0"/>
    </xf>
    <xf numFmtId="0" fontId="18" fillId="8" borderId="28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9" fontId="18" fillId="8" borderId="32" xfId="2" applyFont="1" applyFill="1" applyBorder="1" applyAlignment="1" applyProtection="1">
      <alignment horizontal="center" vertical="center" wrapText="1"/>
    </xf>
    <xf numFmtId="9" fontId="18" fillId="8" borderId="33" xfId="2" applyFont="1" applyFill="1" applyBorder="1" applyAlignment="1" applyProtection="1">
      <alignment horizontal="center" vertical="center" wrapText="1"/>
    </xf>
    <xf numFmtId="9" fontId="18" fillId="8" borderId="34" xfId="2" applyFont="1" applyFill="1" applyBorder="1" applyAlignment="1" applyProtection="1">
      <alignment horizontal="center" vertical="center" wrapText="1"/>
    </xf>
    <xf numFmtId="2" fontId="18" fillId="0" borderId="12" xfId="2" applyNumberFormat="1" applyFont="1" applyBorder="1" applyAlignment="1" applyProtection="1">
      <alignment horizontal="center" vertical="center" wrapText="1"/>
    </xf>
    <xf numFmtId="2" fontId="18" fillId="0" borderId="15" xfId="2" applyNumberFormat="1" applyFont="1" applyBorder="1" applyAlignment="1" applyProtection="1">
      <alignment horizontal="center" vertical="center" wrapText="1"/>
    </xf>
    <xf numFmtId="2" fontId="18" fillId="0" borderId="14" xfId="2" applyNumberFormat="1" applyFont="1" applyBorder="1" applyAlignment="1" applyProtection="1">
      <alignment horizontal="center" vertical="center" wrapText="1"/>
    </xf>
    <xf numFmtId="1" fontId="8" fillId="0" borderId="12" xfId="0" applyNumberFormat="1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9" fontId="18" fillId="11" borderId="16" xfId="2" applyFont="1" applyFill="1" applyBorder="1" applyAlignment="1" applyProtection="1">
      <alignment horizontal="center" vertical="center"/>
    </xf>
    <xf numFmtId="9" fontId="18" fillId="11" borderId="17" xfId="2" applyFont="1" applyFill="1" applyBorder="1" applyAlignment="1" applyProtection="1">
      <alignment horizontal="center" vertical="center"/>
    </xf>
    <xf numFmtId="9" fontId="18" fillId="11" borderId="18" xfId="2" applyFont="1" applyFill="1" applyBorder="1" applyAlignment="1" applyProtection="1">
      <alignment horizontal="center" vertical="center"/>
    </xf>
    <xf numFmtId="1" fontId="8" fillId="0" borderId="12" xfId="2" applyNumberFormat="1" applyFont="1" applyFill="1" applyBorder="1" applyAlignment="1" applyProtection="1">
      <alignment horizontal="center" vertical="center"/>
    </xf>
    <xf numFmtId="1" fontId="8" fillId="0" borderId="15" xfId="2" applyNumberFormat="1" applyFont="1" applyFill="1" applyBorder="1" applyAlignment="1" applyProtection="1">
      <alignment horizontal="center" vertical="center"/>
    </xf>
    <xf numFmtId="10" fontId="18" fillId="0" borderId="12" xfId="2" applyNumberFormat="1" applyFont="1" applyFill="1" applyBorder="1" applyAlignment="1" applyProtection="1">
      <alignment horizontal="center" vertical="center" wrapText="1"/>
    </xf>
    <xf numFmtId="10" fontId="18" fillId="0" borderId="15" xfId="2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</cellXfs>
  <cellStyles count="4">
    <cellStyle name="Normal" xfId="0" builtinId="0"/>
    <cellStyle name="Normal 2 2" xfId="3" xr:uid="{36AB3A01-E04F-4EFC-81A4-06A656AA20AB}"/>
    <cellStyle name="Normal 4" xfId="1" xr:uid="{16A33902-7BC5-4BFD-ACC9-5F893B58C46D}"/>
    <cellStyle name="Porcentaje" xfId="2" builtinId="5"/>
  </cellStyles>
  <dxfs count="123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solid">
          <bgColor theme="4" tint="0.399945066682943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12</xdr:col>
      <xdr:colOff>243840</xdr:colOff>
      <xdr:row>28</xdr:row>
      <xdr:rowOff>121920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D7350DE-91CF-B140-AEED-CC21825C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9753600" cy="5212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28860</xdr:colOff>
      <xdr:row>2</xdr:row>
      <xdr:rowOff>122505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9DD0634-D264-4F50-92F0-34F828C0344D}"/>
            </a:ext>
          </a:extLst>
        </xdr:cNvPr>
        <xdr:cNvSpPr/>
      </xdr:nvSpPr>
      <xdr:spPr>
        <a:xfrm>
          <a:off x="12071350" y="869950"/>
          <a:ext cx="28860" cy="12250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/>
        <a:lstStyle/>
        <a:p>
          <a:pPr>
            <a:lnSpc>
              <a:spcPct val="100000"/>
            </a:lnSpc>
          </a:pPr>
          <a:r>
            <a:rPr lang="es-MX" sz="9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endParaRPr/>
        </a:p>
      </xdr:txBody>
    </xdr:sp>
    <xdr:clientData/>
  </xdr:twoCellAnchor>
  <xdr:oneCellAnchor>
    <xdr:from>
      <xdr:col>13</xdr:col>
      <xdr:colOff>0</xdr:colOff>
      <xdr:row>2</xdr:row>
      <xdr:rowOff>0</xdr:rowOff>
    </xdr:from>
    <xdr:ext cx="21240" cy="128220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6678265-0B39-4DF1-8A63-31C049BBD282}"/>
            </a:ext>
          </a:extLst>
        </xdr:cNvPr>
        <xdr:cNvSpPr/>
      </xdr:nvSpPr>
      <xdr:spPr>
        <a:xfrm>
          <a:off x="12071350" y="869950"/>
          <a:ext cx="21240" cy="12822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0" tIns="0" rIns="0" bIns="0"/>
        <a:lstStyle/>
        <a:p>
          <a:pPr>
            <a:lnSpc>
              <a:spcPct val="100000"/>
            </a:lnSpc>
          </a:pPr>
          <a:r>
            <a:rPr lang="es-MX" sz="90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Arial"/>
            </a:rPr>
            <a:t> </a:t>
          </a:r>
          <a:endParaRPr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ONDONR\OneDrive%20-%20Grupo%20EPM\SG-SST\PLAN%20DE%20TRABAJO\2024\Plan%20de%20trabajo%20SG-SST_2024%20CdeA%200256%200259.xlsx" TargetMode="External"/><Relationship Id="rId1" Type="http://schemas.openxmlformats.org/officeDocument/2006/relationships/externalLinkPath" Target="/personal/eliana_londono_epm_com_co/Documents/SG-SST/DOCUMENTOS/GESTI&#211;N%20CONTRATISTAS/PLAN%20DE%20TRABAJO/2024/Plan%20de%20trabajo%20SG-SST_2024%20CdeA%200256%20025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pmco-my.sharepoint.com/personal/eliana_londono_epm_com_co/Documents/SG-SST/DOCUMENTOS/GESTI&#211;N%20CONTRATISTAS/PL_277_Formatos_FE_Gesti&#243;n_SGSST_Contratistas%20AL%20MES%2036.xlsx" TargetMode="External"/><Relationship Id="rId1" Type="http://schemas.openxmlformats.org/officeDocument/2006/relationships/externalLinkPath" Target="/personal/eliana_londono_epm_com_co/Documents/SG-SST/DOCUMENTOS/GESTI&#211;N%20CONTRATISTAS/DOCUMENTOS/GESTI&#211;N%20CONTRATISTAS/PL_277_Formatos_FE_Gesti&#243;n_SGSST_Contratistas%20AL%20MES%20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s"/>
      <sheetName val="2024"/>
      <sheetName val="INSP SST"/>
    </sheetNames>
    <sheetDataSet>
      <sheetData sheetId="0">
        <row r="3">
          <cell r="D3" t="str">
            <v>S</v>
          </cell>
          <cell r="E3" t="str">
            <v>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vo FE-1"/>
      <sheetName val="FE-1 pag 1-3"/>
      <sheetName val="Listas desplegables"/>
      <sheetName val="FE-1 pag 4"/>
      <sheetName val="FE-1 pag 5"/>
      <sheetName val="FE-2 Mes 1"/>
      <sheetName val="FE-2 Mes 2"/>
      <sheetName val="FE-2 Mes 3"/>
      <sheetName val="FE-2 Mes 4"/>
      <sheetName val="FE-2 Mes 5"/>
      <sheetName val="FE-2 Mes 6"/>
      <sheetName val="FE-2 Mes 7"/>
      <sheetName val="FE-2 Mes 8"/>
      <sheetName val="FE-2 Mes 9"/>
      <sheetName val="FE-2 Mes 10"/>
      <sheetName val="FE-2 Mes 11"/>
      <sheetName val="FE-2 Mes 12"/>
      <sheetName val="FE-2 Mes 13"/>
      <sheetName val="FE-2 Mes 14"/>
      <sheetName val="FE-2 Mes 15"/>
      <sheetName val="FE-2 Mes 16"/>
      <sheetName val="FE-2 Mes 17"/>
      <sheetName val="FE-2 Mes 18"/>
      <sheetName val="FE-2 Mes 19"/>
      <sheetName val="FE-2 Mes 20"/>
      <sheetName val="FE-2 Mes 21"/>
      <sheetName val="FE-2 Mes 22"/>
      <sheetName val="FE-2 Mes 23"/>
      <sheetName val="FE-2 Mes 24"/>
      <sheetName val="FE-2 Mes 25"/>
      <sheetName val="FE-2 Mes 26"/>
      <sheetName val="FE-2 Mes 27"/>
      <sheetName val="FE-2 Mes 28"/>
      <sheetName val="FE-2 Mes 29"/>
      <sheetName val="FE-2 Mes 30"/>
      <sheetName val="FE-2 Mes 31"/>
      <sheetName val="FE-2 Mes 32"/>
      <sheetName val="FE-2 Mes 33"/>
      <sheetName val="FE-2 Mes 34"/>
      <sheetName val="FE-2 Mes 35"/>
      <sheetName val="FE-2 Mes 36"/>
      <sheetName val="FE-3 Cierre"/>
      <sheetName val="CONTROL DE CAMBIOS"/>
    </sheetNames>
    <sheetDataSet>
      <sheetData sheetId="0" refreshError="1"/>
      <sheetData sheetId="1" refreshError="1"/>
      <sheetData sheetId="2">
        <row r="2">
          <cell r="A2" t="str">
            <v>SI</v>
          </cell>
        </row>
        <row r="3">
          <cell r="A3" t="str">
            <v>NO</v>
          </cell>
        </row>
        <row r="4">
          <cell r="A4" t="str">
            <v>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54B72-0C70-409F-B344-99096BE3F8AE}">
  <dimension ref="A1"/>
  <sheetViews>
    <sheetView showGridLines="0" tabSelected="1" zoomScale="110" zoomScaleNormal="110" workbookViewId="0">
      <selection activeCell="O14" sqref="O14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5098E-38ED-47C2-9E5A-4CE993570086}">
  <dimension ref="A1:M122"/>
  <sheetViews>
    <sheetView showGridLines="0" zoomScaleNormal="100" workbookViewId="0">
      <selection activeCell="A4" sqref="A4:XFD4"/>
    </sheetView>
  </sheetViews>
  <sheetFormatPr baseColWidth="10" defaultColWidth="9.33203125" defaultRowHeight="15" x14ac:dyDescent="0.35"/>
  <cols>
    <col min="1" max="1" width="6.109375" style="69" customWidth="1"/>
    <col min="2" max="2" width="50.6640625" style="69" customWidth="1"/>
    <col min="3" max="3" width="27.33203125" style="81" customWidth="1"/>
    <col min="4" max="12" width="8.6640625" style="69" customWidth="1"/>
    <col min="13" max="13" width="11" style="69" customWidth="1"/>
    <col min="14" max="14" width="9.33203125" style="52"/>
    <col min="15" max="15" width="52.6640625" style="52" customWidth="1"/>
    <col min="16" max="16384" width="9.33203125" style="52"/>
  </cols>
  <sheetData>
    <row r="1" spans="1:13" ht="69.45" customHeight="1" x14ac:dyDescent="0.35">
      <c r="A1" s="107" t="s">
        <v>0</v>
      </c>
      <c r="B1" s="108"/>
      <c r="C1" s="109"/>
      <c r="D1" s="116" t="s">
        <v>1</v>
      </c>
      <c r="E1" s="116"/>
      <c r="F1" s="116"/>
      <c r="G1" s="116"/>
      <c r="H1" s="116"/>
      <c r="I1" s="116"/>
      <c r="J1" s="116"/>
      <c r="K1" s="116"/>
      <c r="L1" s="116"/>
      <c r="M1" s="117" t="s">
        <v>2</v>
      </c>
    </row>
    <row r="2" spans="1:13" ht="31.95" customHeight="1" x14ac:dyDescent="0.35">
      <c r="A2" s="110"/>
      <c r="B2" s="111"/>
      <c r="C2" s="112"/>
      <c r="D2" s="118" t="s">
        <v>3</v>
      </c>
      <c r="E2" s="118"/>
      <c r="F2" s="118"/>
      <c r="G2" s="118" t="s">
        <v>4</v>
      </c>
      <c r="H2" s="118"/>
      <c r="I2" s="118"/>
      <c r="J2" s="118" t="s">
        <v>5</v>
      </c>
      <c r="K2" s="118"/>
      <c r="L2" s="118"/>
      <c r="M2" s="117"/>
    </row>
    <row r="3" spans="1:13" ht="21" customHeight="1" x14ac:dyDescent="0.35">
      <c r="A3" s="113"/>
      <c r="B3" s="114"/>
      <c r="C3" s="115"/>
      <c r="D3" s="53">
        <v>1</v>
      </c>
      <c r="E3" s="54">
        <v>2</v>
      </c>
      <c r="F3" s="55">
        <v>3</v>
      </c>
      <c r="G3" s="53">
        <v>1</v>
      </c>
      <c r="H3" s="54">
        <v>2</v>
      </c>
      <c r="I3" s="56">
        <v>3</v>
      </c>
      <c r="J3" s="53">
        <v>1</v>
      </c>
      <c r="K3" s="54">
        <v>2</v>
      </c>
      <c r="L3" s="56">
        <v>3</v>
      </c>
      <c r="M3" s="119" t="s">
        <v>6</v>
      </c>
    </row>
    <row r="4" spans="1:13" s="59" customFormat="1" ht="15.45" customHeight="1" x14ac:dyDescent="0.35">
      <c r="A4" s="57" t="s">
        <v>7</v>
      </c>
      <c r="B4" s="57" t="s">
        <v>8</v>
      </c>
      <c r="C4" s="57" t="s">
        <v>9</v>
      </c>
      <c r="D4" s="58" t="s">
        <v>6</v>
      </c>
      <c r="E4" s="58" t="s">
        <v>6</v>
      </c>
      <c r="F4" s="58" t="s">
        <v>6</v>
      </c>
      <c r="G4" s="58" t="s">
        <v>6</v>
      </c>
      <c r="H4" s="58" t="s">
        <v>6</v>
      </c>
      <c r="I4" s="58" t="s">
        <v>6</v>
      </c>
      <c r="J4" s="58" t="s">
        <v>6</v>
      </c>
      <c r="K4" s="58" t="s">
        <v>6</v>
      </c>
      <c r="L4" s="58" t="s">
        <v>6</v>
      </c>
      <c r="M4" s="120"/>
    </row>
    <row r="5" spans="1:13" ht="43.2" x14ac:dyDescent="0.35">
      <c r="A5" s="60">
        <v>1</v>
      </c>
      <c r="B5" s="61" t="s">
        <v>10</v>
      </c>
      <c r="C5" s="60" t="s">
        <v>11</v>
      </c>
      <c r="D5" s="62" t="s">
        <v>12</v>
      </c>
      <c r="E5" s="63" t="s">
        <v>12</v>
      </c>
      <c r="F5" s="56" t="s">
        <v>12</v>
      </c>
      <c r="G5" s="64" t="s">
        <v>12</v>
      </c>
      <c r="H5" s="63" t="s">
        <v>12</v>
      </c>
      <c r="I5" s="56" t="s">
        <v>12</v>
      </c>
      <c r="J5" s="64" t="s">
        <v>12</v>
      </c>
      <c r="K5" s="63" t="s">
        <v>12</v>
      </c>
      <c r="L5" s="56" t="s">
        <v>12</v>
      </c>
      <c r="M5" s="65" t="s">
        <v>12</v>
      </c>
    </row>
    <row r="6" spans="1:13" ht="57.6" x14ac:dyDescent="0.35">
      <c r="A6" s="60">
        <v>2</v>
      </c>
      <c r="B6" s="66" t="s">
        <v>320</v>
      </c>
      <c r="C6" s="60" t="s">
        <v>13</v>
      </c>
      <c r="D6" s="62" t="s">
        <v>12</v>
      </c>
      <c r="E6" s="63" t="s">
        <v>12</v>
      </c>
      <c r="F6" s="67" t="s">
        <v>12</v>
      </c>
      <c r="G6" s="64" t="s">
        <v>12</v>
      </c>
      <c r="H6" s="63" t="s">
        <v>12</v>
      </c>
      <c r="I6" s="56" t="s">
        <v>12</v>
      </c>
      <c r="J6" s="64" t="s">
        <v>12</v>
      </c>
      <c r="K6" s="63" t="s">
        <v>12</v>
      </c>
      <c r="L6" s="56" t="s">
        <v>12</v>
      </c>
      <c r="M6" s="65" t="s">
        <v>12</v>
      </c>
    </row>
    <row r="7" spans="1:13" ht="28.8" x14ac:dyDescent="0.35">
      <c r="A7" s="60">
        <v>3</v>
      </c>
      <c r="B7" s="61" t="s">
        <v>321</v>
      </c>
      <c r="C7" s="60" t="s">
        <v>11</v>
      </c>
      <c r="D7" s="62" t="s">
        <v>12</v>
      </c>
      <c r="E7" s="63" t="s">
        <v>12</v>
      </c>
      <c r="F7" s="56" t="s">
        <v>12</v>
      </c>
      <c r="G7" s="64" t="s">
        <v>12</v>
      </c>
      <c r="H7" s="63" t="s">
        <v>12</v>
      </c>
      <c r="I7" s="56" t="s">
        <v>12</v>
      </c>
      <c r="J7" s="64" t="s">
        <v>12</v>
      </c>
      <c r="K7" s="63" t="s">
        <v>12</v>
      </c>
      <c r="L7" s="56" t="s">
        <v>12</v>
      </c>
      <c r="M7" s="65"/>
    </row>
    <row r="8" spans="1:13" ht="43.2" x14ac:dyDescent="0.35">
      <c r="A8" s="60">
        <v>4</v>
      </c>
      <c r="B8" s="61" t="s">
        <v>322</v>
      </c>
      <c r="C8" s="60" t="s">
        <v>11</v>
      </c>
      <c r="D8" s="62" t="s">
        <v>12</v>
      </c>
      <c r="E8" s="63" t="s">
        <v>12</v>
      </c>
      <c r="F8" s="56" t="s">
        <v>12</v>
      </c>
      <c r="G8" s="64" t="s">
        <v>12</v>
      </c>
      <c r="H8" s="63" t="s">
        <v>12</v>
      </c>
      <c r="I8" s="56" t="s">
        <v>12</v>
      </c>
      <c r="J8" s="64" t="s">
        <v>12</v>
      </c>
      <c r="K8" s="63" t="s">
        <v>12</v>
      </c>
      <c r="L8" s="56" t="s">
        <v>12</v>
      </c>
      <c r="M8" s="65"/>
    </row>
    <row r="9" spans="1:13" ht="28.8" x14ac:dyDescent="0.35">
      <c r="A9" s="60">
        <v>5</v>
      </c>
      <c r="B9" s="61" t="s">
        <v>323</v>
      </c>
      <c r="C9" s="60" t="s">
        <v>14</v>
      </c>
      <c r="D9" s="62" t="s">
        <v>12</v>
      </c>
      <c r="E9" s="63" t="s">
        <v>12</v>
      </c>
      <c r="F9" s="56" t="s">
        <v>12</v>
      </c>
      <c r="G9" s="64" t="s">
        <v>12</v>
      </c>
      <c r="H9" s="63" t="s">
        <v>12</v>
      </c>
      <c r="I9" s="56" t="s">
        <v>12</v>
      </c>
      <c r="J9" s="64" t="s">
        <v>12</v>
      </c>
      <c r="K9" s="63" t="s">
        <v>12</v>
      </c>
      <c r="L9" s="56" t="s">
        <v>12</v>
      </c>
      <c r="M9" s="65"/>
    </row>
    <row r="10" spans="1:13" ht="16.2" x14ac:dyDescent="0.35">
      <c r="A10" s="60">
        <v>6</v>
      </c>
      <c r="B10" s="61" t="s">
        <v>324</v>
      </c>
      <c r="C10" s="60" t="s">
        <v>15</v>
      </c>
      <c r="D10" s="62" t="s">
        <v>12</v>
      </c>
      <c r="E10" s="63" t="s">
        <v>12</v>
      </c>
      <c r="F10" s="56" t="s">
        <v>12</v>
      </c>
      <c r="G10" s="64" t="s">
        <v>12</v>
      </c>
      <c r="H10" s="63" t="s">
        <v>12</v>
      </c>
      <c r="I10" s="56" t="s">
        <v>12</v>
      </c>
      <c r="J10" s="64" t="s">
        <v>12</v>
      </c>
      <c r="K10" s="63" t="s">
        <v>12</v>
      </c>
      <c r="L10" s="56" t="s">
        <v>12</v>
      </c>
      <c r="M10" s="65"/>
    </row>
    <row r="11" spans="1:13" ht="28.8" x14ac:dyDescent="0.35">
      <c r="A11" s="60">
        <v>7</v>
      </c>
      <c r="B11" s="61" t="s">
        <v>325</v>
      </c>
      <c r="C11" s="60" t="s">
        <v>16</v>
      </c>
      <c r="D11" s="62" t="s">
        <v>12</v>
      </c>
      <c r="E11" s="63" t="s">
        <v>12</v>
      </c>
      <c r="F11" s="56" t="s">
        <v>12</v>
      </c>
      <c r="G11" s="64" t="s">
        <v>12</v>
      </c>
      <c r="H11" s="63" t="s">
        <v>12</v>
      </c>
      <c r="I11" s="56" t="s">
        <v>12</v>
      </c>
      <c r="J11" s="64" t="s">
        <v>12</v>
      </c>
      <c r="K11" s="63" t="s">
        <v>12</v>
      </c>
      <c r="L11" s="56" t="s">
        <v>12</v>
      </c>
      <c r="M11" s="65"/>
    </row>
    <row r="12" spans="1:13" ht="28.8" x14ac:dyDescent="0.35">
      <c r="A12" s="60">
        <v>8</v>
      </c>
      <c r="B12" s="61" t="s">
        <v>326</v>
      </c>
      <c r="C12" s="60" t="s">
        <v>14</v>
      </c>
      <c r="D12" s="62" t="s">
        <v>12</v>
      </c>
      <c r="E12" s="63" t="s">
        <v>12</v>
      </c>
      <c r="F12" s="56" t="s">
        <v>12</v>
      </c>
      <c r="G12" s="64" t="s">
        <v>12</v>
      </c>
      <c r="H12" s="63" t="s">
        <v>12</v>
      </c>
      <c r="I12" s="56" t="s">
        <v>12</v>
      </c>
      <c r="J12" s="64" t="s">
        <v>12</v>
      </c>
      <c r="K12" s="63" t="s">
        <v>12</v>
      </c>
      <c r="L12" s="56" t="s">
        <v>12</v>
      </c>
      <c r="M12" s="65"/>
    </row>
    <row r="13" spans="1:13" ht="28.8" x14ac:dyDescent="0.35">
      <c r="A13" s="60">
        <v>9</v>
      </c>
      <c r="B13" s="61" t="s">
        <v>327</v>
      </c>
      <c r="C13" s="60" t="s">
        <v>17</v>
      </c>
      <c r="D13" s="62"/>
      <c r="E13" s="63"/>
      <c r="F13" s="56"/>
      <c r="G13" s="64" t="s">
        <v>12</v>
      </c>
      <c r="H13" s="63" t="s">
        <v>12</v>
      </c>
      <c r="I13" s="56" t="s">
        <v>12</v>
      </c>
      <c r="J13" s="64" t="s">
        <v>12</v>
      </c>
      <c r="K13" s="63" t="s">
        <v>12</v>
      </c>
      <c r="L13" s="56" t="s">
        <v>12</v>
      </c>
      <c r="M13" s="65"/>
    </row>
    <row r="14" spans="1:13" ht="43.2" x14ac:dyDescent="0.35">
      <c r="A14" s="60">
        <v>10</v>
      </c>
      <c r="B14" s="61" t="s">
        <v>328</v>
      </c>
      <c r="C14" s="60" t="s">
        <v>18</v>
      </c>
      <c r="D14" s="62" t="s">
        <v>12</v>
      </c>
      <c r="E14" s="63" t="s">
        <v>12</v>
      </c>
      <c r="F14" s="56" t="s">
        <v>12</v>
      </c>
      <c r="G14" s="64" t="s">
        <v>12</v>
      </c>
      <c r="H14" s="63" t="s">
        <v>12</v>
      </c>
      <c r="I14" s="56" t="s">
        <v>12</v>
      </c>
      <c r="J14" s="64" t="s">
        <v>12</v>
      </c>
      <c r="K14" s="63" t="s">
        <v>12</v>
      </c>
      <c r="L14" s="56" t="s">
        <v>12</v>
      </c>
      <c r="M14" s="65" t="s">
        <v>12</v>
      </c>
    </row>
    <row r="15" spans="1:13" ht="28.8" x14ac:dyDescent="0.35">
      <c r="A15" s="60">
        <v>11</v>
      </c>
      <c r="B15" s="61" t="s">
        <v>329</v>
      </c>
      <c r="C15" s="60" t="s">
        <v>23</v>
      </c>
      <c r="D15" s="62" t="s">
        <v>12</v>
      </c>
      <c r="E15" s="63" t="s">
        <v>12</v>
      </c>
      <c r="F15" s="56" t="s">
        <v>12</v>
      </c>
      <c r="G15" s="64" t="s">
        <v>12</v>
      </c>
      <c r="H15" s="63" t="s">
        <v>12</v>
      </c>
      <c r="I15" s="56" t="s">
        <v>12</v>
      </c>
      <c r="J15" s="64" t="s">
        <v>12</v>
      </c>
      <c r="K15" s="63" t="s">
        <v>12</v>
      </c>
      <c r="L15" s="56" t="s">
        <v>12</v>
      </c>
      <c r="M15" s="65" t="s">
        <v>12</v>
      </c>
    </row>
    <row r="16" spans="1:13" ht="43.2" x14ac:dyDescent="0.35">
      <c r="A16" s="60">
        <v>12</v>
      </c>
      <c r="B16" s="61" t="s">
        <v>330</v>
      </c>
      <c r="C16" s="60" t="s">
        <v>19</v>
      </c>
      <c r="D16" s="62" t="s">
        <v>12</v>
      </c>
      <c r="E16" s="63" t="s">
        <v>12</v>
      </c>
      <c r="F16" s="56" t="s">
        <v>12</v>
      </c>
      <c r="G16" s="64" t="s">
        <v>12</v>
      </c>
      <c r="H16" s="63" t="s">
        <v>12</v>
      </c>
      <c r="I16" s="56" t="s">
        <v>12</v>
      </c>
      <c r="J16" s="64" t="s">
        <v>12</v>
      </c>
      <c r="K16" s="63" t="s">
        <v>12</v>
      </c>
      <c r="L16" s="56" t="s">
        <v>12</v>
      </c>
      <c r="M16" s="65"/>
    </row>
    <row r="17" spans="1:13" ht="43.2" x14ac:dyDescent="0.35">
      <c r="A17" s="60">
        <v>13</v>
      </c>
      <c r="B17" s="61" t="s">
        <v>331</v>
      </c>
      <c r="C17" s="60" t="s">
        <v>19</v>
      </c>
      <c r="D17" s="62" t="s">
        <v>12</v>
      </c>
      <c r="E17" s="63" t="s">
        <v>12</v>
      </c>
      <c r="F17" s="56" t="s">
        <v>12</v>
      </c>
      <c r="G17" s="64" t="s">
        <v>12</v>
      </c>
      <c r="H17" s="63" t="s">
        <v>12</v>
      </c>
      <c r="I17" s="56" t="s">
        <v>12</v>
      </c>
      <c r="J17" s="64" t="s">
        <v>12</v>
      </c>
      <c r="K17" s="63" t="s">
        <v>12</v>
      </c>
      <c r="L17" s="56" t="s">
        <v>12</v>
      </c>
      <c r="M17" s="65"/>
    </row>
    <row r="18" spans="1:13" ht="43.2" x14ac:dyDescent="0.35">
      <c r="A18" s="60">
        <v>14</v>
      </c>
      <c r="B18" s="61" t="s">
        <v>332</v>
      </c>
      <c r="C18" s="60" t="s">
        <v>19</v>
      </c>
      <c r="D18" s="62" t="s">
        <v>12</v>
      </c>
      <c r="E18" s="63" t="s">
        <v>12</v>
      </c>
      <c r="F18" s="56" t="s">
        <v>12</v>
      </c>
      <c r="G18" s="64" t="s">
        <v>12</v>
      </c>
      <c r="H18" s="63" t="s">
        <v>12</v>
      </c>
      <c r="I18" s="56" t="s">
        <v>12</v>
      </c>
      <c r="J18" s="64" t="s">
        <v>12</v>
      </c>
      <c r="K18" s="63" t="s">
        <v>12</v>
      </c>
      <c r="L18" s="56" t="s">
        <v>12</v>
      </c>
      <c r="M18" s="65" t="s">
        <v>12</v>
      </c>
    </row>
    <row r="19" spans="1:13" ht="57.6" x14ac:dyDescent="0.35">
      <c r="A19" s="60">
        <v>15</v>
      </c>
      <c r="B19" s="61" t="s">
        <v>416</v>
      </c>
      <c r="C19" s="60" t="s">
        <v>19</v>
      </c>
      <c r="D19" s="62" t="s">
        <v>12</v>
      </c>
      <c r="E19" s="63" t="s">
        <v>12</v>
      </c>
      <c r="F19" s="56" t="s">
        <v>12</v>
      </c>
      <c r="G19" s="64" t="s">
        <v>12</v>
      </c>
      <c r="H19" s="63" t="s">
        <v>12</v>
      </c>
      <c r="I19" s="56" t="s">
        <v>12</v>
      </c>
      <c r="J19" s="64" t="s">
        <v>12</v>
      </c>
      <c r="K19" s="63" t="s">
        <v>12</v>
      </c>
      <c r="L19" s="56" t="s">
        <v>12</v>
      </c>
      <c r="M19" s="65"/>
    </row>
    <row r="20" spans="1:13" ht="43.2" x14ac:dyDescent="0.35">
      <c r="A20" s="60">
        <v>16</v>
      </c>
      <c r="B20" s="61" t="s">
        <v>415</v>
      </c>
      <c r="C20" s="60" t="s">
        <v>11</v>
      </c>
      <c r="D20" s="62"/>
      <c r="E20" s="63"/>
      <c r="F20" s="56"/>
      <c r="G20" s="64" t="s">
        <v>12</v>
      </c>
      <c r="H20" s="63" t="s">
        <v>12</v>
      </c>
      <c r="I20" s="56" t="s">
        <v>12</v>
      </c>
      <c r="J20" s="64" t="s">
        <v>12</v>
      </c>
      <c r="K20" s="63" t="s">
        <v>12</v>
      </c>
      <c r="L20" s="56" t="s">
        <v>12</v>
      </c>
      <c r="M20" s="65"/>
    </row>
    <row r="21" spans="1:13" ht="43.2" x14ac:dyDescent="0.35">
      <c r="A21" s="60">
        <v>17</v>
      </c>
      <c r="B21" s="61" t="s">
        <v>414</v>
      </c>
      <c r="C21" s="60" t="s">
        <v>20</v>
      </c>
      <c r="D21" s="62"/>
      <c r="E21" s="63"/>
      <c r="F21" s="56"/>
      <c r="G21" s="64"/>
      <c r="H21" s="63"/>
      <c r="I21" s="56"/>
      <c r="J21" s="64" t="s">
        <v>12</v>
      </c>
      <c r="K21" s="63" t="s">
        <v>12</v>
      </c>
      <c r="L21" s="56" t="s">
        <v>12</v>
      </c>
      <c r="M21" s="65"/>
    </row>
    <row r="22" spans="1:13" ht="28.8" x14ac:dyDescent="0.35">
      <c r="A22" s="60">
        <v>18</v>
      </c>
      <c r="B22" s="61" t="s">
        <v>413</v>
      </c>
      <c r="C22" s="60" t="s">
        <v>11</v>
      </c>
      <c r="D22" s="62" t="s">
        <v>12</v>
      </c>
      <c r="E22" s="63" t="s">
        <v>12</v>
      </c>
      <c r="F22" s="56" t="s">
        <v>12</v>
      </c>
      <c r="G22" s="64" t="s">
        <v>12</v>
      </c>
      <c r="H22" s="63" t="s">
        <v>12</v>
      </c>
      <c r="I22" s="56" t="s">
        <v>12</v>
      </c>
      <c r="J22" s="64" t="s">
        <v>12</v>
      </c>
      <c r="K22" s="63" t="s">
        <v>12</v>
      </c>
      <c r="L22" s="56" t="s">
        <v>12</v>
      </c>
      <c r="M22" s="65"/>
    </row>
    <row r="23" spans="1:13" ht="43.2" x14ac:dyDescent="0.35">
      <c r="A23" s="60">
        <v>19</v>
      </c>
      <c r="B23" s="61" t="s">
        <v>412</v>
      </c>
      <c r="C23" s="60" t="s">
        <v>21</v>
      </c>
      <c r="D23" s="62" t="s">
        <v>12</v>
      </c>
      <c r="E23" s="63" t="s">
        <v>12</v>
      </c>
      <c r="F23" s="56" t="s">
        <v>12</v>
      </c>
      <c r="G23" s="64" t="s">
        <v>12</v>
      </c>
      <c r="H23" s="63" t="s">
        <v>12</v>
      </c>
      <c r="I23" s="56" t="s">
        <v>12</v>
      </c>
      <c r="J23" s="64" t="s">
        <v>12</v>
      </c>
      <c r="K23" s="63" t="s">
        <v>12</v>
      </c>
      <c r="L23" s="56" t="s">
        <v>12</v>
      </c>
      <c r="M23" s="65"/>
    </row>
    <row r="24" spans="1:13" ht="57.6" x14ac:dyDescent="0.35">
      <c r="A24" s="60">
        <v>20</v>
      </c>
      <c r="B24" s="61" t="s">
        <v>411</v>
      </c>
      <c r="C24" s="60" t="s">
        <v>11</v>
      </c>
      <c r="D24" s="62"/>
      <c r="E24" s="63" t="s">
        <v>12</v>
      </c>
      <c r="F24" s="56" t="s">
        <v>12</v>
      </c>
      <c r="G24" s="64"/>
      <c r="H24" s="63" t="s">
        <v>12</v>
      </c>
      <c r="I24" s="56" t="s">
        <v>12</v>
      </c>
      <c r="J24" s="64"/>
      <c r="K24" s="63" t="s">
        <v>12</v>
      </c>
      <c r="L24" s="56" t="s">
        <v>12</v>
      </c>
      <c r="M24" s="65"/>
    </row>
    <row r="25" spans="1:13" s="69" customFormat="1" ht="72" x14ac:dyDescent="0.3">
      <c r="A25" s="60">
        <v>21</v>
      </c>
      <c r="B25" s="2" t="s">
        <v>410</v>
      </c>
      <c r="C25" s="2" t="s">
        <v>317</v>
      </c>
      <c r="D25" s="62" t="s">
        <v>12</v>
      </c>
      <c r="E25" s="63" t="s">
        <v>12</v>
      </c>
      <c r="F25" s="56" t="s">
        <v>12</v>
      </c>
      <c r="G25" s="64" t="s">
        <v>12</v>
      </c>
      <c r="H25" s="63" t="s">
        <v>12</v>
      </c>
      <c r="I25" s="56" t="s">
        <v>12</v>
      </c>
      <c r="J25" s="64" t="s">
        <v>12</v>
      </c>
      <c r="K25" s="63" t="s">
        <v>12</v>
      </c>
      <c r="L25" s="56" t="s">
        <v>12</v>
      </c>
      <c r="M25" s="68"/>
    </row>
    <row r="26" spans="1:13" ht="28.8" x14ac:dyDescent="0.35">
      <c r="A26" s="60">
        <v>22</v>
      </c>
      <c r="B26" s="61" t="s">
        <v>409</v>
      </c>
      <c r="C26" s="60" t="s">
        <v>11</v>
      </c>
      <c r="D26" s="62"/>
      <c r="E26" s="63" t="s">
        <v>12</v>
      </c>
      <c r="F26" s="56" t="s">
        <v>12</v>
      </c>
      <c r="G26" s="64"/>
      <c r="H26" s="63" t="s">
        <v>12</v>
      </c>
      <c r="I26" s="56" t="s">
        <v>12</v>
      </c>
      <c r="J26" s="64"/>
      <c r="K26" s="63" t="s">
        <v>12</v>
      </c>
      <c r="L26" s="56" t="s">
        <v>12</v>
      </c>
      <c r="M26" s="65"/>
    </row>
    <row r="27" spans="1:13" ht="43.2" x14ac:dyDescent="0.35">
      <c r="A27" s="60">
        <v>23</v>
      </c>
      <c r="B27" s="61" t="s">
        <v>408</v>
      </c>
      <c r="C27" s="60" t="s">
        <v>23</v>
      </c>
      <c r="D27" s="62" t="s">
        <v>12</v>
      </c>
      <c r="E27" s="63" t="s">
        <v>12</v>
      </c>
      <c r="F27" s="56" t="s">
        <v>12</v>
      </c>
      <c r="G27" s="64" t="s">
        <v>12</v>
      </c>
      <c r="H27" s="63" t="s">
        <v>12</v>
      </c>
      <c r="I27" s="56" t="s">
        <v>12</v>
      </c>
      <c r="J27" s="64" t="s">
        <v>12</v>
      </c>
      <c r="K27" s="63" t="s">
        <v>12</v>
      </c>
      <c r="L27" s="56" t="s">
        <v>12</v>
      </c>
      <c r="M27" s="65"/>
    </row>
    <row r="28" spans="1:13" ht="15.45" customHeight="1" x14ac:dyDescent="0.35">
      <c r="A28" s="60">
        <v>24</v>
      </c>
      <c r="B28" s="61" t="s">
        <v>407</v>
      </c>
      <c r="C28" s="60" t="s">
        <v>15</v>
      </c>
      <c r="D28" s="62" t="s">
        <v>12</v>
      </c>
      <c r="E28" s="63" t="s">
        <v>12</v>
      </c>
      <c r="F28" s="56" t="s">
        <v>12</v>
      </c>
      <c r="G28" s="64" t="s">
        <v>12</v>
      </c>
      <c r="H28" s="63" t="s">
        <v>12</v>
      </c>
      <c r="I28" s="56" t="s">
        <v>12</v>
      </c>
      <c r="J28" s="64" t="s">
        <v>12</v>
      </c>
      <c r="K28" s="63" t="s">
        <v>12</v>
      </c>
      <c r="L28" s="56" t="s">
        <v>12</v>
      </c>
      <c r="M28" s="65"/>
    </row>
    <row r="29" spans="1:13" ht="43.2" x14ac:dyDescent="0.35">
      <c r="A29" s="60">
        <v>25</v>
      </c>
      <c r="B29" s="61" t="s">
        <v>406</v>
      </c>
      <c r="C29" s="60" t="s">
        <v>20</v>
      </c>
      <c r="D29" s="62" t="s">
        <v>12</v>
      </c>
      <c r="E29" s="63" t="s">
        <v>12</v>
      </c>
      <c r="F29" s="56" t="s">
        <v>12</v>
      </c>
      <c r="G29" s="64" t="s">
        <v>12</v>
      </c>
      <c r="H29" s="63" t="s">
        <v>12</v>
      </c>
      <c r="I29" s="56" t="s">
        <v>12</v>
      </c>
      <c r="J29" s="64" t="s">
        <v>12</v>
      </c>
      <c r="K29" s="63" t="s">
        <v>12</v>
      </c>
      <c r="L29" s="56" t="s">
        <v>12</v>
      </c>
      <c r="M29" s="65"/>
    </row>
    <row r="30" spans="1:13" ht="43.2" x14ac:dyDescent="0.35">
      <c r="A30" s="60">
        <v>26</v>
      </c>
      <c r="B30" s="61" t="s">
        <v>405</v>
      </c>
      <c r="C30" s="60" t="s">
        <v>11</v>
      </c>
      <c r="D30" s="62" t="s">
        <v>12</v>
      </c>
      <c r="E30" s="63" t="s">
        <v>12</v>
      </c>
      <c r="F30" s="56" t="s">
        <v>12</v>
      </c>
      <c r="G30" s="64" t="s">
        <v>12</v>
      </c>
      <c r="H30" s="63" t="s">
        <v>12</v>
      </c>
      <c r="I30" s="56" t="s">
        <v>12</v>
      </c>
      <c r="J30" s="64" t="s">
        <v>12</v>
      </c>
      <c r="K30" s="63" t="s">
        <v>12</v>
      </c>
      <c r="L30" s="56" t="s">
        <v>12</v>
      </c>
      <c r="M30" s="65"/>
    </row>
    <row r="31" spans="1:13" ht="28.8" x14ac:dyDescent="0.35">
      <c r="A31" s="60">
        <v>27</v>
      </c>
      <c r="B31" s="61" t="s">
        <v>404</v>
      </c>
      <c r="C31" s="60" t="s">
        <v>15</v>
      </c>
      <c r="D31" s="62" t="s">
        <v>12</v>
      </c>
      <c r="E31" s="63" t="s">
        <v>12</v>
      </c>
      <c r="F31" s="56" t="s">
        <v>12</v>
      </c>
      <c r="G31" s="64" t="s">
        <v>12</v>
      </c>
      <c r="H31" s="63" t="s">
        <v>12</v>
      </c>
      <c r="I31" s="56" t="s">
        <v>12</v>
      </c>
      <c r="J31" s="64" t="s">
        <v>12</v>
      </c>
      <c r="K31" s="63" t="s">
        <v>12</v>
      </c>
      <c r="L31" s="56" t="s">
        <v>12</v>
      </c>
      <c r="M31" s="65"/>
    </row>
    <row r="32" spans="1:13" ht="28.8" x14ac:dyDescent="0.35">
      <c r="A32" s="60">
        <v>28</v>
      </c>
      <c r="B32" s="70" t="s">
        <v>403</v>
      </c>
      <c r="C32" s="60" t="s">
        <v>21</v>
      </c>
      <c r="D32" s="62" t="s">
        <v>12</v>
      </c>
      <c r="E32" s="63" t="s">
        <v>12</v>
      </c>
      <c r="F32" s="56" t="s">
        <v>12</v>
      </c>
      <c r="G32" s="64" t="s">
        <v>12</v>
      </c>
      <c r="H32" s="63" t="s">
        <v>12</v>
      </c>
      <c r="I32" s="56" t="s">
        <v>12</v>
      </c>
      <c r="J32" s="64" t="s">
        <v>12</v>
      </c>
      <c r="K32" s="63" t="s">
        <v>12</v>
      </c>
      <c r="L32" s="56" t="s">
        <v>12</v>
      </c>
      <c r="M32" s="65"/>
    </row>
    <row r="33" spans="1:13" ht="28.8" x14ac:dyDescent="0.35">
      <c r="A33" s="60">
        <v>29</v>
      </c>
      <c r="B33" s="61" t="s">
        <v>402</v>
      </c>
      <c r="C33" s="60" t="s">
        <v>22</v>
      </c>
      <c r="D33" s="62" t="s">
        <v>12</v>
      </c>
      <c r="E33" s="63" t="s">
        <v>12</v>
      </c>
      <c r="F33" s="56" t="s">
        <v>12</v>
      </c>
      <c r="G33" s="64" t="s">
        <v>12</v>
      </c>
      <c r="H33" s="63" t="s">
        <v>12</v>
      </c>
      <c r="I33" s="56" t="s">
        <v>12</v>
      </c>
      <c r="J33" s="64" t="s">
        <v>12</v>
      </c>
      <c r="K33" s="63" t="s">
        <v>12</v>
      </c>
      <c r="L33" s="56" t="s">
        <v>12</v>
      </c>
      <c r="M33" s="65"/>
    </row>
    <row r="34" spans="1:13" ht="28.8" x14ac:dyDescent="0.35">
      <c r="A34" s="60">
        <v>30</v>
      </c>
      <c r="B34" s="61" t="s">
        <v>401</v>
      </c>
      <c r="C34" s="60" t="s">
        <v>15</v>
      </c>
      <c r="D34" s="62" t="s">
        <v>12</v>
      </c>
      <c r="E34" s="63" t="s">
        <v>12</v>
      </c>
      <c r="F34" s="56" t="s">
        <v>12</v>
      </c>
      <c r="G34" s="64" t="s">
        <v>12</v>
      </c>
      <c r="H34" s="63" t="s">
        <v>12</v>
      </c>
      <c r="I34" s="56" t="s">
        <v>12</v>
      </c>
      <c r="J34" s="64" t="s">
        <v>12</v>
      </c>
      <c r="K34" s="63" t="s">
        <v>12</v>
      </c>
      <c r="L34" s="56" t="s">
        <v>12</v>
      </c>
      <c r="M34" s="65"/>
    </row>
    <row r="35" spans="1:13" ht="28.8" x14ac:dyDescent="0.35">
      <c r="A35" s="60">
        <v>31</v>
      </c>
      <c r="B35" s="61" t="s">
        <v>400</v>
      </c>
      <c r="C35" s="60" t="s">
        <v>11</v>
      </c>
      <c r="D35" s="62" t="s">
        <v>12</v>
      </c>
      <c r="E35" s="63" t="s">
        <v>12</v>
      </c>
      <c r="F35" s="56" t="s">
        <v>12</v>
      </c>
      <c r="G35" s="64" t="s">
        <v>12</v>
      </c>
      <c r="H35" s="63" t="s">
        <v>12</v>
      </c>
      <c r="I35" s="56" t="s">
        <v>12</v>
      </c>
      <c r="J35" s="64" t="s">
        <v>12</v>
      </c>
      <c r="K35" s="63" t="s">
        <v>12</v>
      </c>
      <c r="L35" s="56" t="s">
        <v>12</v>
      </c>
      <c r="M35" s="65"/>
    </row>
    <row r="36" spans="1:13" ht="28.8" x14ac:dyDescent="0.35">
      <c r="A36" s="60">
        <v>32</v>
      </c>
      <c r="B36" s="61" t="s">
        <v>399</v>
      </c>
      <c r="C36" s="60" t="s">
        <v>15</v>
      </c>
      <c r="D36" s="62"/>
      <c r="E36" s="63" t="s">
        <v>12</v>
      </c>
      <c r="F36" s="56" t="s">
        <v>12</v>
      </c>
      <c r="G36" s="64"/>
      <c r="H36" s="63" t="s">
        <v>12</v>
      </c>
      <c r="I36" s="56" t="s">
        <v>12</v>
      </c>
      <c r="J36" s="64"/>
      <c r="K36" s="63" t="s">
        <v>12</v>
      </c>
      <c r="L36" s="56" t="s">
        <v>12</v>
      </c>
      <c r="M36" s="65"/>
    </row>
    <row r="37" spans="1:13" ht="28.8" x14ac:dyDescent="0.35">
      <c r="A37" s="60">
        <v>33</v>
      </c>
      <c r="B37" s="61" t="s">
        <v>397</v>
      </c>
      <c r="C37" s="60" t="s">
        <v>15</v>
      </c>
      <c r="D37" s="62"/>
      <c r="E37" s="63" t="s">
        <v>12</v>
      </c>
      <c r="F37" s="56" t="s">
        <v>12</v>
      </c>
      <c r="G37" s="64"/>
      <c r="H37" s="63" t="s">
        <v>12</v>
      </c>
      <c r="I37" s="56" t="s">
        <v>12</v>
      </c>
      <c r="J37" s="64"/>
      <c r="K37" s="63" t="s">
        <v>12</v>
      </c>
      <c r="L37" s="56" t="s">
        <v>12</v>
      </c>
      <c r="M37" s="65"/>
    </row>
    <row r="38" spans="1:13" ht="43.2" x14ac:dyDescent="0.35">
      <c r="A38" s="60">
        <v>34</v>
      </c>
      <c r="B38" s="61" t="s">
        <v>398</v>
      </c>
      <c r="C38" s="60" t="s">
        <v>23</v>
      </c>
      <c r="D38" s="62" t="s">
        <v>12</v>
      </c>
      <c r="E38" s="63" t="s">
        <v>12</v>
      </c>
      <c r="F38" s="56" t="s">
        <v>12</v>
      </c>
      <c r="G38" s="64" t="s">
        <v>12</v>
      </c>
      <c r="H38" s="63" t="s">
        <v>12</v>
      </c>
      <c r="I38" s="56" t="s">
        <v>12</v>
      </c>
      <c r="J38" s="64" t="s">
        <v>12</v>
      </c>
      <c r="K38" s="63" t="s">
        <v>12</v>
      </c>
      <c r="L38" s="56" t="s">
        <v>12</v>
      </c>
      <c r="M38" s="65" t="s">
        <v>12</v>
      </c>
    </row>
    <row r="39" spans="1:13" ht="28.8" x14ac:dyDescent="0.35">
      <c r="A39" s="60">
        <v>35</v>
      </c>
      <c r="B39" s="61" t="s">
        <v>396</v>
      </c>
      <c r="C39" s="60" t="s">
        <v>23</v>
      </c>
      <c r="D39" s="62" t="s">
        <v>12</v>
      </c>
      <c r="E39" s="63" t="s">
        <v>12</v>
      </c>
      <c r="F39" s="56" t="s">
        <v>12</v>
      </c>
      <c r="G39" s="64" t="s">
        <v>12</v>
      </c>
      <c r="H39" s="63" t="s">
        <v>12</v>
      </c>
      <c r="I39" s="56" t="s">
        <v>12</v>
      </c>
      <c r="J39" s="64" t="s">
        <v>12</v>
      </c>
      <c r="K39" s="63" t="s">
        <v>12</v>
      </c>
      <c r="L39" s="56" t="s">
        <v>12</v>
      </c>
      <c r="M39" s="65" t="s">
        <v>12</v>
      </c>
    </row>
    <row r="40" spans="1:13" ht="43.2" x14ac:dyDescent="0.35">
      <c r="A40" s="60">
        <v>36</v>
      </c>
      <c r="B40" s="61" t="s">
        <v>395</v>
      </c>
      <c r="C40" s="60" t="s">
        <v>23</v>
      </c>
      <c r="D40" s="62" t="s">
        <v>12</v>
      </c>
      <c r="E40" s="63" t="s">
        <v>12</v>
      </c>
      <c r="F40" s="56" t="s">
        <v>12</v>
      </c>
      <c r="G40" s="64" t="s">
        <v>12</v>
      </c>
      <c r="H40" s="63" t="s">
        <v>12</v>
      </c>
      <c r="I40" s="56" t="s">
        <v>12</v>
      </c>
      <c r="J40" s="64" t="s">
        <v>12</v>
      </c>
      <c r="K40" s="63" t="s">
        <v>12</v>
      </c>
      <c r="L40" s="56" t="s">
        <v>12</v>
      </c>
      <c r="M40" s="65" t="s">
        <v>12</v>
      </c>
    </row>
    <row r="41" spans="1:13" ht="28.8" x14ac:dyDescent="0.35">
      <c r="A41" s="60">
        <v>37</v>
      </c>
      <c r="B41" s="61" t="s">
        <v>394</v>
      </c>
      <c r="C41" s="60" t="s">
        <v>24</v>
      </c>
      <c r="D41" s="62" t="s">
        <v>12</v>
      </c>
      <c r="E41" s="63" t="s">
        <v>12</v>
      </c>
      <c r="F41" s="56" t="s">
        <v>12</v>
      </c>
      <c r="G41" s="64" t="s">
        <v>12</v>
      </c>
      <c r="H41" s="63" t="s">
        <v>12</v>
      </c>
      <c r="I41" s="56" t="s">
        <v>12</v>
      </c>
      <c r="J41" s="64" t="s">
        <v>12</v>
      </c>
      <c r="K41" s="63" t="s">
        <v>12</v>
      </c>
      <c r="L41" s="56" t="s">
        <v>12</v>
      </c>
      <c r="M41" s="65"/>
    </row>
    <row r="42" spans="1:13" ht="43.2" x14ac:dyDescent="0.35">
      <c r="A42" s="60">
        <v>38</v>
      </c>
      <c r="B42" s="61" t="s">
        <v>393</v>
      </c>
      <c r="C42" s="60" t="s">
        <v>21</v>
      </c>
      <c r="D42" s="62" t="s">
        <v>12</v>
      </c>
      <c r="E42" s="63" t="s">
        <v>12</v>
      </c>
      <c r="F42" s="56" t="s">
        <v>12</v>
      </c>
      <c r="G42" s="64" t="s">
        <v>12</v>
      </c>
      <c r="H42" s="63" t="s">
        <v>12</v>
      </c>
      <c r="I42" s="56" t="s">
        <v>12</v>
      </c>
      <c r="J42" s="64" t="s">
        <v>12</v>
      </c>
      <c r="K42" s="63" t="s">
        <v>12</v>
      </c>
      <c r="L42" s="56" t="s">
        <v>12</v>
      </c>
      <c r="M42" s="65" t="s">
        <v>12</v>
      </c>
    </row>
    <row r="43" spans="1:13" ht="43.2" x14ac:dyDescent="0.35">
      <c r="A43" s="60">
        <v>39</v>
      </c>
      <c r="B43" s="61" t="s">
        <v>392</v>
      </c>
      <c r="C43" s="60" t="s">
        <v>11</v>
      </c>
      <c r="D43" s="62" t="s">
        <v>12</v>
      </c>
      <c r="E43" s="63" t="s">
        <v>12</v>
      </c>
      <c r="F43" s="56" t="s">
        <v>12</v>
      </c>
      <c r="G43" s="64" t="s">
        <v>12</v>
      </c>
      <c r="H43" s="63" t="s">
        <v>12</v>
      </c>
      <c r="I43" s="56" t="s">
        <v>12</v>
      </c>
      <c r="J43" s="64" t="s">
        <v>12</v>
      </c>
      <c r="K43" s="63" t="s">
        <v>12</v>
      </c>
      <c r="L43" s="56" t="s">
        <v>12</v>
      </c>
      <c r="M43" s="65" t="s">
        <v>12</v>
      </c>
    </row>
    <row r="44" spans="1:13" ht="43.2" x14ac:dyDescent="0.35">
      <c r="A44" s="60">
        <v>40</v>
      </c>
      <c r="B44" s="71" t="s">
        <v>25</v>
      </c>
      <c r="C44" s="60" t="s">
        <v>11</v>
      </c>
      <c r="D44" s="62"/>
      <c r="E44" s="63" t="s">
        <v>12</v>
      </c>
      <c r="F44" s="56" t="s">
        <v>12</v>
      </c>
      <c r="G44" s="64"/>
      <c r="H44" s="63" t="s">
        <v>12</v>
      </c>
      <c r="I44" s="56" t="s">
        <v>12</v>
      </c>
      <c r="J44" s="64"/>
      <c r="K44" s="63" t="s">
        <v>12</v>
      </c>
      <c r="L44" s="56" t="s">
        <v>12</v>
      </c>
      <c r="M44" s="65"/>
    </row>
    <row r="45" spans="1:13" ht="43.2" x14ac:dyDescent="0.35">
      <c r="A45" s="60">
        <v>41</v>
      </c>
      <c r="B45" s="61" t="s">
        <v>391</v>
      </c>
      <c r="C45" s="60" t="s">
        <v>23</v>
      </c>
      <c r="D45" s="62" t="s">
        <v>12</v>
      </c>
      <c r="E45" s="63" t="s">
        <v>12</v>
      </c>
      <c r="F45" s="56" t="s">
        <v>12</v>
      </c>
      <c r="G45" s="64" t="s">
        <v>12</v>
      </c>
      <c r="H45" s="63" t="s">
        <v>12</v>
      </c>
      <c r="I45" s="56" t="s">
        <v>12</v>
      </c>
      <c r="J45" s="64" t="s">
        <v>12</v>
      </c>
      <c r="K45" s="63" t="s">
        <v>12</v>
      </c>
      <c r="L45" s="56" t="s">
        <v>12</v>
      </c>
      <c r="M45" s="65"/>
    </row>
    <row r="46" spans="1:13" ht="28.8" x14ac:dyDescent="0.35">
      <c r="A46" s="60">
        <v>42</v>
      </c>
      <c r="B46" s="61" t="s">
        <v>390</v>
      </c>
      <c r="C46" s="60" t="s">
        <v>15</v>
      </c>
      <c r="D46" s="62" t="s">
        <v>12</v>
      </c>
      <c r="E46" s="63" t="s">
        <v>12</v>
      </c>
      <c r="F46" s="56" t="s">
        <v>12</v>
      </c>
      <c r="G46" s="64" t="s">
        <v>12</v>
      </c>
      <c r="H46" s="63" t="s">
        <v>12</v>
      </c>
      <c r="I46" s="56" t="s">
        <v>12</v>
      </c>
      <c r="J46" s="64" t="s">
        <v>12</v>
      </c>
      <c r="K46" s="63" t="s">
        <v>12</v>
      </c>
      <c r="L46" s="56" t="s">
        <v>12</v>
      </c>
      <c r="M46" s="65" t="s">
        <v>12</v>
      </c>
    </row>
    <row r="47" spans="1:13" ht="43.2" x14ac:dyDescent="0.35">
      <c r="A47" s="60">
        <v>43</v>
      </c>
      <c r="B47" s="61" t="s">
        <v>389</v>
      </c>
      <c r="C47" s="60" t="s">
        <v>15</v>
      </c>
      <c r="D47" s="62" t="s">
        <v>12</v>
      </c>
      <c r="E47" s="63" t="s">
        <v>12</v>
      </c>
      <c r="F47" s="56" t="s">
        <v>12</v>
      </c>
      <c r="G47" s="64" t="s">
        <v>12</v>
      </c>
      <c r="H47" s="63" t="s">
        <v>12</v>
      </c>
      <c r="I47" s="56" t="s">
        <v>12</v>
      </c>
      <c r="J47" s="64" t="s">
        <v>12</v>
      </c>
      <c r="K47" s="63" t="s">
        <v>12</v>
      </c>
      <c r="L47" s="56" t="s">
        <v>12</v>
      </c>
      <c r="M47" s="65" t="s">
        <v>12</v>
      </c>
    </row>
    <row r="48" spans="1:13" ht="72" x14ac:dyDescent="0.35">
      <c r="A48" s="60">
        <v>44</v>
      </c>
      <c r="B48" s="61" t="s">
        <v>388</v>
      </c>
      <c r="C48" s="60" t="s">
        <v>11</v>
      </c>
      <c r="D48" s="62"/>
      <c r="E48" s="63" t="s">
        <v>12</v>
      </c>
      <c r="F48" s="56" t="s">
        <v>12</v>
      </c>
      <c r="G48" s="64"/>
      <c r="H48" s="63" t="s">
        <v>12</v>
      </c>
      <c r="I48" s="56" t="s">
        <v>12</v>
      </c>
      <c r="J48" s="64"/>
      <c r="K48" s="63" t="s">
        <v>12</v>
      </c>
      <c r="L48" s="56" t="s">
        <v>12</v>
      </c>
      <c r="M48" s="65" t="s">
        <v>12</v>
      </c>
    </row>
    <row r="49" spans="1:13" ht="43.2" x14ac:dyDescent="0.35">
      <c r="A49" s="60">
        <v>45</v>
      </c>
      <c r="B49" s="72" t="s">
        <v>386</v>
      </c>
      <c r="C49" s="60" t="s">
        <v>15</v>
      </c>
      <c r="D49" s="62"/>
      <c r="E49" s="63" t="s">
        <v>12</v>
      </c>
      <c r="F49" s="56" t="s">
        <v>12</v>
      </c>
      <c r="G49" s="64" t="s">
        <v>12</v>
      </c>
      <c r="H49" s="63" t="s">
        <v>12</v>
      </c>
      <c r="I49" s="56" t="s">
        <v>12</v>
      </c>
      <c r="J49" s="64" t="s">
        <v>12</v>
      </c>
      <c r="K49" s="63" t="s">
        <v>12</v>
      </c>
      <c r="L49" s="56" t="s">
        <v>12</v>
      </c>
      <c r="M49" s="65"/>
    </row>
    <row r="50" spans="1:13" ht="57.6" x14ac:dyDescent="0.35">
      <c r="A50" s="60">
        <v>46</v>
      </c>
      <c r="B50" s="61" t="s">
        <v>387</v>
      </c>
      <c r="C50" s="60" t="s">
        <v>18</v>
      </c>
      <c r="D50" s="62"/>
      <c r="E50" s="63" t="s">
        <v>12</v>
      </c>
      <c r="F50" s="56" t="s">
        <v>12</v>
      </c>
      <c r="G50" s="64"/>
      <c r="H50" s="63" t="s">
        <v>12</v>
      </c>
      <c r="I50" s="56" t="s">
        <v>12</v>
      </c>
      <c r="J50" s="64"/>
      <c r="K50" s="63" t="s">
        <v>12</v>
      </c>
      <c r="L50" s="56" t="s">
        <v>12</v>
      </c>
      <c r="M50" s="65"/>
    </row>
    <row r="51" spans="1:13" ht="43.2" x14ac:dyDescent="0.35">
      <c r="A51" s="60">
        <v>47</v>
      </c>
      <c r="B51" s="61" t="s">
        <v>385</v>
      </c>
      <c r="C51" s="60" t="s">
        <v>23</v>
      </c>
      <c r="D51" s="62"/>
      <c r="E51" s="63" t="s">
        <v>12</v>
      </c>
      <c r="F51" s="56" t="s">
        <v>12</v>
      </c>
      <c r="G51" s="64"/>
      <c r="H51" s="63" t="s">
        <v>12</v>
      </c>
      <c r="I51" s="56" t="s">
        <v>12</v>
      </c>
      <c r="J51" s="64"/>
      <c r="K51" s="63" t="s">
        <v>12</v>
      </c>
      <c r="L51" s="56" t="s">
        <v>12</v>
      </c>
      <c r="M51" s="65"/>
    </row>
    <row r="52" spans="1:13" ht="43.2" x14ac:dyDescent="0.35">
      <c r="A52" s="60">
        <v>48</v>
      </c>
      <c r="B52" s="61" t="s">
        <v>384</v>
      </c>
      <c r="C52" s="60" t="s">
        <v>11</v>
      </c>
      <c r="D52" s="62"/>
      <c r="E52" s="63" t="s">
        <v>12</v>
      </c>
      <c r="F52" s="56" t="s">
        <v>12</v>
      </c>
      <c r="G52" s="64"/>
      <c r="H52" s="63" t="s">
        <v>12</v>
      </c>
      <c r="I52" s="56" t="s">
        <v>12</v>
      </c>
      <c r="J52" s="64"/>
      <c r="K52" s="63" t="s">
        <v>12</v>
      </c>
      <c r="L52" s="56" t="s">
        <v>12</v>
      </c>
      <c r="M52" s="65" t="s">
        <v>12</v>
      </c>
    </row>
    <row r="53" spans="1:13" ht="28.8" x14ac:dyDescent="0.35">
      <c r="A53" s="60">
        <v>49</v>
      </c>
      <c r="B53" s="61" t="s">
        <v>383</v>
      </c>
      <c r="C53" s="60" t="s">
        <v>23</v>
      </c>
      <c r="D53" s="62"/>
      <c r="E53" s="63" t="s">
        <v>12</v>
      </c>
      <c r="F53" s="56" t="s">
        <v>12</v>
      </c>
      <c r="G53" s="64"/>
      <c r="H53" s="63" t="s">
        <v>12</v>
      </c>
      <c r="I53" s="56" t="s">
        <v>12</v>
      </c>
      <c r="J53" s="64"/>
      <c r="K53" s="63" t="s">
        <v>12</v>
      </c>
      <c r="L53" s="56" t="s">
        <v>12</v>
      </c>
      <c r="M53" s="65" t="s">
        <v>12</v>
      </c>
    </row>
    <row r="54" spans="1:13" ht="28.8" x14ac:dyDescent="0.35">
      <c r="A54" s="60">
        <v>50</v>
      </c>
      <c r="B54" s="61" t="s">
        <v>382</v>
      </c>
      <c r="C54" s="60" t="s">
        <v>27</v>
      </c>
      <c r="D54" s="62" t="s">
        <v>12</v>
      </c>
      <c r="E54" s="63" t="s">
        <v>12</v>
      </c>
      <c r="F54" s="56" t="s">
        <v>12</v>
      </c>
      <c r="G54" s="64" t="s">
        <v>12</v>
      </c>
      <c r="H54" s="63" t="s">
        <v>12</v>
      </c>
      <c r="I54" s="56" t="s">
        <v>12</v>
      </c>
      <c r="J54" s="64" t="s">
        <v>12</v>
      </c>
      <c r="K54" s="63" t="s">
        <v>12</v>
      </c>
      <c r="L54" s="56" t="s">
        <v>12</v>
      </c>
      <c r="M54" s="65" t="s">
        <v>12</v>
      </c>
    </row>
    <row r="55" spans="1:13" ht="43.2" x14ac:dyDescent="0.35">
      <c r="A55" s="60">
        <v>51</v>
      </c>
      <c r="B55" s="61" t="s">
        <v>381</v>
      </c>
      <c r="C55" s="60" t="s">
        <v>28</v>
      </c>
      <c r="D55" s="62"/>
      <c r="E55" s="63"/>
      <c r="F55" s="56" t="s">
        <v>12</v>
      </c>
      <c r="G55" s="64" t="s">
        <v>12</v>
      </c>
      <c r="H55" s="63" t="s">
        <v>12</v>
      </c>
      <c r="I55" s="56" t="s">
        <v>12</v>
      </c>
      <c r="J55" s="64" t="s">
        <v>12</v>
      </c>
      <c r="K55" s="63" t="s">
        <v>12</v>
      </c>
      <c r="L55" s="56" t="s">
        <v>12</v>
      </c>
      <c r="M55" s="65"/>
    </row>
    <row r="56" spans="1:13" ht="28.8" x14ac:dyDescent="0.35">
      <c r="A56" s="60">
        <v>52</v>
      </c>
      <c r="B56" s="61" t="s">
        <v>380</v>
      </c>
      <c r="C56" s="60" t="s">
        <v>36</v>
      </c>
      <c r="D56" s="62"/>
      <c r="E56" s="63"/>
      <c r="F56" s="56"/>
      <c r="G56" s="64"/>
      <c r="H56" s="63"/>
      <c r="I56" s="56"/>
      <c r="J56" s="64"/>
      <c r="K56" s="63"/>
      <c r="L56" s="56"/>
      <c r="M56" s="65"/>
    </row>
    <row r="57" spans="1:13" ht="72" x14ac:dyDescent="0.35">
      <c r="A57" s="60">
        <v>53</v>
      </c>
      <c r="B57" s="61" t="s">
        <v>379</v>
      </c>
      <c r="C57" s="60" t="s">
        <v>20</v>
      </c>
      <c r="D57" s="62"/>
      <c r="E57" s="63"/>
      <c r="F57" s="56" t="s">
        <v>12</v>
      </c>
      <c r="G57" s="64"/>
      <c r="H57" s="63"/>
      <c r="I57" s="56" t="s">
        <v>12</v>
      </c>
      <c r="J57" s="64" t="s">
        <v>12</v>
      </c>
      <c r="K57" s="63" t="s">
        <v>12</v>
      </c>
      <c r="L57" s="56" t="s">
        <v>12</v>
      </c>
      <c r="M57" s="65"/>
    </row>
    <row r="58" spans="1:13" ht="28.8" x14ac:dyDescent="0.35">
      <c r="A58" s="60">
        <v>54</v>
      </c>
      <c r="B58" s="61" t="s">
        <v>378</v>
      </c>
      <c r="C58" s="60" t="s">
        <v>20</v>
      </c>
      <c r="D58" s="62"/>
      <c r="E58" s="63"/>
      <c r="F58" s="56" t="s">
        <v>12</v>
      </c>
      <c r="G58" s="64"/>
      <c r="H58" s="63"/>
      <c r="I58" s="56" t="s">
        <v>12</v>
      </c>
      <c r="J58" s="64" t="s">
        <v>12</v>
      </c>
      <c r="K58" s="63" t="s">
        <v>12</v>
      </c>
      <c r="L58" s="56" t="s">
        <v>12</v>
      </c>
      <c r="M58" s="65"/>
    </row>
    <row r="59" spans="1:13" ht="28.8" x14ac:dyDescent="0.35">
      <c r="A59" s="60">
        <v>55</v>
      </c>
      <c r="B59" s="61" t="s">
        <v>377</v>
      </c>
      <c r="C59" s="60" t="s">
        <v>20</v>
      </c>
      <c r="D59" s="62"/>
      <c r="E59" s="63"/>
      <c r="F59" s="56" t="s">
        <v>12</v>
      </c>
      <c r="G59" s="64"/>
      <c r="H59" s="63"/>
      <c r="I59" s="56" t="s">
        <v>12</v>
      </c>
      <c r="J59" s="64" t="s">
        <v>12</v>
      </c>
      <c r="K59" s="63" t="s">
        <v>12</v>
      </c>
      <c r="L59" s="56" t="s">
        <v>12</v>
      </c>
      <c r="M59" s="65"/>
    </row>
    <row r="60" spans="1:13" ht="43.2" x14ac:dyDescent="0.35">
      <c r="A60" s="60">
        <v>56</v>
      </c>
      <c r="B60" s="61" t="s">
        <v>376</v>
      </c>
      <c r="C60" s="60" t="s">
        <v>23</v>
      </c>
      <c r="D60" s="62" t="s">
        <v>12</v>
      </c>
      <c r="E60" s="63" t="s">
        <v>12</v>
      </c>
      <c r="F60" s="56" t="s">
        <v>12</v>
      </c>
      <c r="G60" s="64" t="s">
        <v>12</v>
      </c>
      <c r="H60" s="63" t="s">
        <v>12</v>
      </c>
      <c r="I60" s="56" t="s">
        <v>12</v>
      </c>
      <c r="J60" s="64" t="s">
        <v>12</v>
      </c>
      <c r="K60" s="63" t="s">
        <v>12</v>
      </c>
      <c r="L60" s="56" t="s">
        <v>12</v>
      </c>
      <c r="M60" s="65"/>
    </row>
    <row r="61" spans="1:13" ht="28.8" x14ac:dyDescent="0.35">
      <c r="A61" s="60">
        <v>57</v>
      </c>
      <c r="B61" s="61" t="s">
        <v>375</v>
      </c>
      <c r="C61" s="60" t="s">
        <v>14</v>
      </c>
      <c r="D61" s="62" t="s">
        <v>12</v>
      </c>
      <c r="E61" s="63" t="s">
        <v>12</v>
      </c>
      <c r="F61" s="56" t="s">
        <v>12</v>
      </c>
      <c r="G61" s="64" t="s">
        <v>12</v>
      </c>
      <c r="H61" s="63" t="s">
        <v>12</v>
      </c>
      <c r="I61" s="56" t="s">
        <v>12</v>
      </c>
      <c r="J61" s="64" t="s">
        <v>12</v>
      </c>
      <c r="K61" s="63" t="s">
        <v>12</v>
      </c>
      <c r="L61" s="56" t="s">
        <v>12</v>
      </c>
      <c r="M61" s="65" t="s">
        <v>12</v>
      </c>
    </row>
    <row r="62" spans="1:13" ht="16.2" x14ac:dyDescent="0.35">
      <c r="A62" s="60">
        <v>58</v>
      </c>
      <c r="B62" s="61" t="s">
        <v>374</v>
      </c>
      <c r="C62" s="60" t="s">
        <v>21</v>
      </c>
      <c r="D62" s="62" t="s">
        <v>12</v>
      </c>
      <c r="E62" s="63" t="s">
        <v>12</v>
      </c>
      <c r="F62" s="56" t="s">
        <v>12</v>
      </c>
      <c r="G62" s="64" t="s">
        <v>12</v>
      </c>
      <c r="H62" s="63" t="s">
        <v>12</v>
      </c>
      <c r="I62" s="56" t="s">
        <v>12</v>
      </c>
      <c r="J62" s="64" t="s">
        <v>12</v>
      </c>
      <c r="K62" s="63" t="s">
        <v>12</v>
      </c>
      <c r="L62" s="56" t="s">
        <v>12</v>
      </c>
      <c r="M62" s="65"/>
    </row>
    <row r="63" spans="1:13" ht="43.2" x14ac:dyDescent="0.35">
      <c r="A63" s="60">
        <v>59</v>
      </c>
      <c r="B63" s="61" t="s">
        <v>138</v>
      </c>
      <c r="C63" s="60" t="s">
        <v>11</v>
      </c>
      <c r="D63" s="62"/>
      <c r="E63" s="63"/>
      <c r="F63" s="56" t="s">
        <v>12</v>
      </c>
      <c r="G63" s="64" t="s">
        <v>12</v>
      </c>
      <c r="H63" s="63" t="s">
        <v>12</v>
      </c>
      <c r="I63" s="56" t="s">
        <v>12</v>
      </c>
      <c r="J63" s="64" t="s">
        <v>12</v>
      </c>
      <c r="K63" s="63" t="s">
        <v>12</v>
      </c>
      <c r="L63" s="56" t="s">
        <v>12</v>
      </c>
      <c r="M63" s="65"/>
    </row>
    <row r="64" spans="1:13" ht="28.8" x14ac:dyDescent="0.35">
      <c r="A64" s="60">
        <v>60</v>
      </c>
      <c r="B64" s="61" t="s">
        <v>373</v>
      </c>
      <c r="C64" s="60" t="s">
        <v>11</v>
      </c>
      <c r="D64" s="62"/>
      <c r="E64" s="63" t="s">
        <v>12</v>
      </c>
      <c r="F64" s="56" t="s">
        <v>12</v>
      </c>
      <c r="G64" s="64"/>
      <c r="H64" s="63" t="s">
        <v>12</v>
      </c>
      <c r="I64" s="56" t="s">
        <v>12</v>
      </c>
      <c r="J64" s="64"/>
      <c r="K64" s="63" t="s">
        <v>12</v>
      </c>
      <c r="L64" s="56" t="s">
        <v>12</v>
      </c>
      <c r="M64" s="65"/>
    </row>
    <row r="65" spans="1:13" s="59" customFormat="1" ht="16.2" x14ac:dyDescent="0.35">
      <c r="A65" s="121" t="s">
        <v>29</v>
      </c>
      <c r="B65" s="121"/>
      <c r="C65" s="121"/>
      <c r="D65" s="58" t="s">
        <v>6</v>
      </c>
      <c r="E65" s="58" t="s">
        <v>6</v>
      </c>
      <c r="F65" s="58" t="s">
        <v>6</v>
      </c>
      <c r="G65" s="58" t="s">
        <v>6</v>
      </c>
      <c r="H65" s="58" t="s">
        <v>6</v>
      </c>
      <c r="I65" s="58" t="s">
        <v>6</v>
      </c>
      <c r="J65" s="58" t="s">
        <v>6</v>
      </c>
      <c r="K65" s="58" t="s">
        <v>6</v>
      </c>
      <c r="L65" s="58" t="s">
        <v>6</v>
      </c>
      <c r="M65" s="58" t="s">
        <v>6</v>
      </c>
    </row>
    <row r="66" spans="1:13" ht="28.8" x14ac:dyDescent="0.35">
      <c r="A66" s="60">
        <v>1</v>
      </c>
      <c r="B66" s="61" t="s">
        <v>372</v>
      </c>
      <c r="C66" s="60" t="s">
        <v>42</v>
      </c>
      <c r="D66" s="62" t="s">
        <v>12</v>
      </c>
      <c r="E66" s="63" t="s">
        <v>12</v>
      </c>
      <c r="F66" s="56" t="s">
        <v>12</v>
      </c>
      <c r="G66" s="64" t="s">
        <v>12</v>
      </c>
      <c r="H66" s="63" t="s">
        <v>12</v>
      </c>
      <c r="I66" s="56" t="s">
        <v>12</v>
      </c>
      <c r="J66" s="64" t="s">
        <v>12</v>
      </c>
      <c r="K66" s="63" t="s">
        <v>12</v>
      </c>
      <c r="L66" s="56" t="s">
        <v>12</v>
      </c>
      <c r="M66" s="65" t="s">
        <v>12</v>
      </c>
    </row>
    <row r="67" spans="1:13" ht="28.8" x14ac:dyDescent="0.35">
      <c r="A67" s="60">
        <v>2</v>
      </c>
      <c r="B67" s="61" t="s">
        <v>371</v>
      </c>
      <c r="C67" s="60" t="s">
        <v>15</v>
      </c>
      <c r="D67" s="62" t="s">
        <v>12</v>
      </c>
      <c r="E67" s="63" t="s">
        <v>12</v>
      </c>
      <c r="F67" s="56" t="s">
        <v>12</v>
      </c>
      <c r="G67" s="64" t="s">
        <v>12</v>
      </c>
      <c r="H67" s="63" t="s">
        <v>12</v>
      </c>
      <c r="I67" s="56" t="s">
        <v>12</v>
      </c>
      <c r="J67" s="64" t="s">
        <v>12</v>
      </c>
      <c r="K67" s="63" t="s">
        <v>12</v>
      </c>
      <c r="L67" s="56" t="s">
        <v>12</v>
      </c>
      <c r="M67" s="65" t="s">
        <v>12</v>
      </c>
    </row>
    <row r="68" spans="1:13" ht="43.2" x14ac:dyDescent="0.35">
      <c r="A68" s="60">
        <v>3</v>
      </c>
      <c r="B68" s="61" t="s">
        <v>370</v>
      </c>
      <c r="C68" s="60" t="s">
        <v>23</v>
      </c>
      <c r="D68" s="62"/>
      <c r="E68" s="63"/>
      <c r="F68" s="56" t="s">
        <v>12</v>
      </c>
      <c r="G68" s="64"/>
      <c r="H68" s="63"/>
      <c r="I68" s="56" t="s">
        <v>12</v>
      </c>
      <c r="J68" s="64"/>
      <c r="K68" s="63"/>
      <c r="L68" s="56" t="s">
        <v>12</v>
      </c>
      <c r="M68" s="65" t="s">
        <v>12</v>
      </c>
    </row>
    <row r="69" spans="1:13" ht="28.8" x14ac:dyDescent="0.35">
      <c r="A69" s="60">
        <v>4</v>
      </c>
      <c r="B69" s="61" t="s">
        <v>369</v>
      </c>
      <c r="C69" s="60" t="s">
        <v>42</v>
      </c>
      <c r="D69" s="62" t="s">
        <v>12</v>
      </c>
      <c r="E69" s="63" t="s">
        <v>12</v>
      </c>
      <c r="F69" s="56" t="s">
        <v>12</v>
      </c>
      <c r="G69" s="64" t="s">
        <v>12</v>
      </c>
      <c r="H69" s="63" t="s">
        <v>12</v>
      </c>
      <c r="I69" s="56" t="s">
        <v>12</v>
      </c>
      <c r="J69" s="64" t="s">
        <v>12</v>
      </c>
      <c r="K69" s="63" t="s">
        <v>12</v>
      </c>
      <c r="L69" s="56" t="s">
        <v>12</v>
      </c>
      <c r="M69" s="65" t="s">
        <v>12</v>
      </c>
    </row>
    <row r="70" spans="1:13" ht="28.8" x14ac:dyDescent="0.35">
      <c r="A70" s="60">
        <v>5</v>
      </c>
      <c r="B70" s="61" t="s">
        <v>368</v>
      </c>
      <c r="C70" s="60" t="s">
        <v>42</v>
      </c>
      <c r="D70" s="62" t="s">
        <v>12</v>
      </c>
      <c r="E70" s="63" t="s">
        <v>12</v>
      </c>
      <c r="F70" s="56" t="s">
        <v>12</v>
      </c>
      <c r="G70" s="64" t="s">
        <v>12</v>
      </c>
      <c r="H70" s="63" t="s">
        <v>12</v>
      </c>
      <c r="I70" s="56" t="s">
        <v>12</v>
      </c>
      <c r="J70" s="64" t="s">
        <v>12</v>
      </c>
      <c r="K70" s="63" t="s">
        <v>12</v>
      </c>
      <c r="L70" s="56" t="s">
        <v>12</v>
      </c>
      <c r="M70" s="65" t="s">
        <v>12</v>
      </c>
    </row>
    <row r="71" spans="1:13" ht="43.2" x14ac:dyDescent="0.35">
      <c r="A71" s="60">
        <v>6</v>
      </c>
      <c r="B71" s="61" t="s">
        <v>362</v>
      </c>
      <c r="C71" s="60" t="s">
        <v>42</v>
      </c>
      <c r="D71" s="62"/>
      <c r="E71" s="63" t="s">
        <v>12</v>
      </c>
      <c r="F71" s="56" t="s">
        <v>12</v>
      </c>
      <c r="G71" s="64"/>
      <c r="H71" s="63" t="s">
        <v>12</v>
      </c>
      <c r="I71" s="56" t="s">
        <v>12</v>
      </c>
      <c r="J71" s="64"/>
      <c r="K71" s="63" t="s">
        <v>12</v>
      </c>
      <c r="L71" s="56" t="s">
        <v>12</v>
      </c>
      <c r="M71" s="65" t="s">
        <v>12</v>
      </c>
    </row>
    <row r="72" spans="1:13" ht="28.8" x14ac:dyDescent="0.35">
      <c r="A72" s="60">
        <v>7</v>
      </c>
      <c r="B72" s="61" t="s">
        <v>367</v>
      </c>
      <c r="C72" s="60" t="s">
        <v>42</v>
      </c>
      <c r="D72" s="62"/>
      <c r="E72" s="63" t="s">
        <v>12</v>
      </c>
      <c r="F72" s="56" t="s">
        <v>12</v>
      </c>
      <c r="G72" s="64"/>
      <c r="H72" s="63" t="s">
        <v>12</v>
      </c>
      <c r="I72" s="56" t="s">
        <v>12</v>
      </c>
      <c r="J72" s="64"/>
      <c r="K72" s="63" t="s">
        <v>12</v>
      </c>
      <c r="L72" s="56" t="s">
        <v>12</v>
      </c>
      <c r="M72" s="65" t="s">
        <v>12</v>
      </c>
    </row>
    <row r="73" spans="1:13" ht="28.8" x14ac:dyDescent="0.35">
      <c r="A73" s="60">
        <v>8</v>
      </c>
      <c r="B73" s="61" t="s">
        <v>366</v>
      </c>
      <c r="C73" s="60" t="s">
        <v>42</v>
      </c>
      <c r="D73" s="62"/>
      <c r="E73" s="63" t="s">
        <v>12</v>
      </c>
      <c r="F73" s="56" t="s">
        <v>12</v>
      </c>
      <c r="G73" s="64"/>
      <c r="H73" s="63" t="s">
        <v>12</v>
      </c>
      <c r="I73" s="56" t="s">
        <v>12</v>
      </c>
      <c r="J73" s="64"/>
      <c r="K73" s="63" t="s">
        <v>12</v>
      </c>
      <c r="L73" s="56" t="s">
        <v>12</v>
      </c>
      <c r="M73" s="65" t="s">
        <v>12</v>
      </c>
    </row>
    <row r="74" spans="1:13" s="59" customFormat="1" ht="16.2" x14ac:dyDescent="0.35">
      <c r="A74" s="121" t="s">
        <v>30</v>
      </c>
      <c r="B74" s="121"/>
      <c r="C74" s="121"/>
      <c r="D74" s="58" t="s">
        <v>6</v>
      </c>
      <c r="E74" s="58" t="s">
        <v>6</v>
      </c>
      <c r="F74" s="58" t="s">
        <v>6</v>
      </c>
      <c r="G74" s="58" t="s">
        <v>6</v>
      </c>
      <c r="H74" s="58" t="s">
        <v>6</v>
      </c>
      <c r="I74" s="58" t="s">
        <v>6</v>
      </c>
      <c r="J74" s="58" t="s">
        <v>6</v>
      </c>
      <c r="K74" s="58" t="s">
        <v>6</v>
      </c>
      <c r="L74" s="58" t="s">
        <v>6</v>
      </c>
      <c r="M74" s="58" t="s">
        <v>6</v>
      </c>
    </row>
    <row r="75" spans="1:13" ht="28.8" x14ac:dyDescent="0.35">
      <c r="A75" s="60">
        <v>1</v>
      </c>
      <c r="B75" s="61" t="s">
        <v>365</v>
      </c>
      <c r="C75" s="60" t="s">
        <v>42</v>
      </c>
      <c r="D75" s="62" t="s">
        <v>12</v>
      </c>
      <c r="E75" s="63" t="s">
        <v>12</v>
      </c>
      <c r="F75" s="56" t="s">
        <v>12</v>
      </c>
      <c r="G75" s="64" t="s">
        <v>12</v>
      </c>
      <c r="H75" s="63" t="s">
        <v>12</v>
      </c>
      <c r="I75" s="56" t="s">
        <v>12</v>
      </c>
      <c r="J75" s="64" t="s">
        <v>12</v>
      </c>
      <c r="K75" s="63" t="s">
        <v>12</v>
      </c>
      <c r="L75" s="56" t="s">
        <v>12</v>
      </c>
      <c r="M75" s="65" t="s">
        <v>12</v>
      </c>
    </row>
    <row r="76" spans="1:13" ht="28.8" x14ac:dyDescent="0.35">
      <c r="A76" s="60">
        <v>2</v>
      </c>
      <c r="B76" s="61" t="s">
        <v>364</v>
      </c>
      <c r="C76" s="60" t="s">
        <v>42</v>
      </c>
      <c r="D76" s="62" t="s">
        <v>12</v>
      </c>
      <c r="E76" s="63" t="s">
        <v>12</v>
      </c>
      <c r="F76" s="56" t="s">
        <v>12</v>
      </c>
      <c r="G76" s="64" t="s">
        <v>12</v>
      </c>
      <c r="H76" s="63" t="s">
        <v>12</v>
      </c>
      <c r="I76" s="56" t="s">
        <v>12</v>
      </c>
      <c r="J76" s="64" t="s">
        <v>12</v>
      </c>
      <c r="K76" s="63" t="s">
        <v>12</v>
      </c>
      <c r="L76" s="56" t="s">
        <v>12</v>
      </c>
      <c r="M76" s="65" t="s">
        <v>12</v>
      </c>
    </row>
    <row r="77" spans="1:13" ht="43.2" x14ac:dyDescent="0.35">
      <c r="A77" s="60">
        <v>3</v>
      </c>
      <c r="B77" s="61" t="s">
        <v>363</v>
      </c>
      <c r="C77" s="60" t="s">
        <v>42</v>
      </c>
      <c r="D77" s="62" t="s">
        <v>12</v>
      </c>
      <c r="E77" s="63" t="s">
        <v>12</v>
      </c>
      <c r="F77" s="56" t="s">
        <v>12</v>
      </c>
      <c r="G77" s="64" t="s">
        <v>12</v>
      </c>
      <c r="H77" s="63" t="s">
        <v>12</v>
      </c>
      <c r="I77" s="56" t="s">
        <v>12</v>
      </c>
      <c r="J77" s="64" t="s">
        <v>12</v>
      </c>
      <c r="K77" s="63" t="s">
        <v>12</v>
      </c>
      <c r="L77" s="56" t="s">
        <v>12</v>
      </c>
      <c r="M77" s="65" t="s">
        <v>12</v>
      </c>
    </row>
    <row r="78" spans="1:13" ht="43.2" x14ac:dyDescent="0.35">
      <c r="A78" s="60">
        <v>4</v>
      </c>
      <c r="B78" s="61" t="s">
        <v>362</v>
      </c>
      <c r="C78" s="60" t="s">
        <v>42</v>
      </c>
      <c r="D78" s="62" t="s">
        <v>12</v>
      </c>
      <c r="E78" s="63" t="s">
        <v>12</v>
      </c>
      <c r="F78" s="56" t="s">
        <v>12</v>
      </c>
      <c r="G78" s="64" t="s">
        <v>12</v>
      </c>
      <c r="H78" s="63" t="s">
        <v>12</v>
      </c>
      <c r="I78" s="56" t="s">
        <v>12</v>
      </c>
      <c r="J78" s="64" t="s">
        <v>12</v>
      </c>
      <c r="K78" s="63" t="s">
        <v>12</v>
      </c>
      <c r="L78" s="56" t="s">
        <v>12</v>
      </c>
      <c r="M78" s="65" t="s">
        <v>12</v>
      </c>
    </row>
    <row r="79" spans="1:13" s="59" customFormat="1" ht="16.2" x14ac:dyDescent="0.35">
      <c r="A79" s="121" t="s">
        <v>31</v>
      </c>
      <c r="B79" s="121"/>
      <c r="C79" s="121"/>
      <c r="D79" s="58" t="s">
        <v>6</v>
      </c>
      <c r="E79" s="58" t="s">
        <v>6</v>
      </c>
      <c r="F79" s="58" t="s">
        <v>6</v>
      </c>
      <c r="G79" s="58" t="s">
        <v>6</v>
      </c>
      <c r="H79" s="58" t="s">
        <v>6</v>
      </c>
      <c r="I79" s="58" t="s">
        <v>6</v>
      </c>
      <c r="J79" s="58" t="s">
        <v>6</v>
      </c>
      <c r="K79" s="58" t="s">
        <v>6</v>
      </c>
      <c r="L79" s="58" t="s">
        <v>6</v>
      </c>
      <c r="M79" s="58" t="s">
        <v>6</v>
      </c>
    </row>
    <row r="80" spans="1:13" ht="16.2" x14ac:dyDescent="0.35">
      <c r="A80" s="60">
        <v>1</v>
      </c>
      <c r="B80" s="61" t="s">
        <v>361</v>
      </c>
      <c r="C80" s="60" t="s">
        <v>23</v>
      </c>
      <c r="D80" s="62"/>
      <c r="E80" s="63" t="s">
        <v>12</v>
      </c>
      <c r="F80" s="56" t="s">
        <v>12</v>
      </c>
      <c r="G80" s="64"/>
      <c r="H80" s="63" t="s">
        <v>12</v>
      </c>
      <c r="I80" s="56" t="s">
        <v>12</v>
      </c>
      <c r="J80" s="64"/>
      <c r="K80" s="63" t="s">
        <v>12</v>
      </c>
      <c r="L80" s="56" t="s">
        <v>12</v>
      </c>
      <c r="M80" s="65"/>
    </row>
    <row r="81" spans="1:13" ht="16.2" x14ac:dyDescent="0.35">
      <c r="A81" s="60">
        <v>2</v>
      </c>
      <c r="B81" s="61" t="s">
        <v>342</v>
      </c>
      <c r="C81" s="60" t="s">
        <v>15</v>
      </c>
      <c r="D81" s="62"/>
      <c r="E81" s="63" t="s">
        <v>12</v>
      </c>
      <c r="F81" s="56" t="s">
        <v>12</v>
      </c>
      <c r="G81" s="64"/>
      <c r="H81" s="63" t="s">
        <v>12</v>
      </c>
      <c r="I81" s="56" t="s">
        <v>12</v>
      </c>
      <c r="J81" s="64"/>
      <c r="K81" s="63" t="s">
        <v>12</v>
      </c>
      <c r="L81" s="56" t="s">
        <v>12</v>
      </c>
      <c r="M81" s="65"/>
    </row>
    <row r="82" spans="1:13" s="59" customFormat="1" ht="16.2" x14ac:dyDescent="0.35">
      <c r="A82" s="121" t="s">
        <v>32</v>
      </c>
      <c r="B82" s="121"/>
      <c r="C82" s="121"/>
      <c r="D82" s="58" t="s">
        <v>6</v>
      </c>
      <c r="E82" s="58" t="s">
        <v>6</v>
      </c>
      <c r="F82" s="58" t="s">
        <v>6</v>
      </c>
      <c r="G82" s="58" t="s">
        <v>6</v>
      </c>
      <c r="H82" s="58" t="s">
        <v>6</v>
      </c>
      <c r="I82" s="58" t="s">
        <v>6</v>
      </c>
      <c r="J82" s="58" t="s">
        <v>6</v>
      </c>
      <c r="K82" s="58" t="s">
        <v>6</v>
      </c>
      <c r="L82" s="58" t="s">
        <v>6</v>
      </c>
      <c r="M82" s="58" t="s">
        <v>6</v>
      </c>
    </row>
    <row r="83" spans="1:13" ht="16.2" x14ac:dyDescent="0.35">
      <c r="A83" s="60">
        <v>1</v>
      </c>
      <c r="B83" s="61" t="s">
        <v>360</v>
      </c>
      <c r="C83" s="60" t="s">
        <v>23</v>
      </c>
      <c r="D83" s="62"/>
      <c r="E83" s="63"/>
      <c r="F83" s="56" t="s">
        <v>12</v>
      </c>
      <c r="G83" s="64"/>
      <c r="H83" s="63"/>
      <c r="I83" s="56" t="s">
        <v>12</v>
      </c>
      <c r="J83" s="64"/>
      <c r="K83" s="63"/>
      <c r="L83" s="56" t="s">
        <v>12</v>
      </c>
      <c r="M83" s="65"/>
    </row>
    <row r="84" spans="1:13" ht="28.8" x14ac:dyDescent="0.35">
      <c r="A84" s="60">
        <v>2</v>
      </c>
      <c r="B84" s="61" t="s">
        <v>345</v>
      </c>
      <c r="C84" s="60" t="s">
        <v>44</v>
      </c>
      <c r="D84" s="62"/>
      <c r="E84" s="63"/>
      <c r="F84" s="56" t="s">
        <v>12</v>
      </c>
      <c r="G84" s="64"/>
      <c r="H84" s="63"/>
      <c r="I84" s="56" t="s">
        <v>12</v>
      </c>
      <c r="J84" s="64"/>
      <c r="K84" s="63"/>
      <c r="L84" s="56" t="s">
        <v>12</v>
      </c>
      <c r="M84" s="65"/>
    </row>
    <row r="85" spans="1:13" ht="28.8" x14ac:dyDescent="0.35">
      <c r="A85" s="60">
        <v>3</v>
      </c>
      <c r="B85" s="61" t="s">
        <v>359</v>
      </c>
      <c r="C85" s="60" t="s">
        <v>23</v>
      </c>
      <c r="D85" s="62"/>
      <c r="E85" s="63"/>
      <c r="F85" s="56" t="s">
        <v>12</v>
      </c>
      <c r="G85" s="64"/>
      <c r="H85" s="63"/>
      <c r="I85" s="56" t="s">
        <v>12</v>
      </c>
      <c r="J85" s="64"/>
      <c r="K85" s="63"/>
      <c r="L85" s="56" t="s">
        <v>12</v>
      </c>
      <c r="M85" s="65"/>
    </row>
    <row r="86" spans="1:13" ht="28.8" x14ac:dyDescent="0.35">
      <c r="A86" s="60">
        <v>4</v>
      </c>
      <c r="B86" s="61" t="s">
        <v>358</v>
      </c>
      <c r="C86" s="60" t="s">
        <v>23</v>
      </c>
      <c r="D86" s="62"/>
      <c r="E86" s="63"/>
      <c r="F86" s="56" t="s">
        <v>12</v>
      </c>
      <c r="G86" s="64"/>
      <c r="H86" s="63"/>
      <c r="I86" s="56" t="s">
        <v>12</v>
      </c>
      <c r="J86" s="64"/>
      <c r="K86" s="63"/>
      <c r="L86" s="56" t="s">
        <v>12</v>
      </c>
      <c r="M86" s="65"/>
    </row>
    <row r="87" spans="1:13" ht="43.2" x14ac:dyDescent="0.35">
      <c r="A87" s="60">
        <v>5</v>
      </c>
      <c r="B87" s="61" t="s">
        <v>357</v>
      </c>
      <c r="C87" s="60" t="s">
        <v>23</v>
      </c>
      <c r="D87" s="62"/>
      <c r="E87" s="63"/>
      <c r="F87" s="56" t="s">
        <v>12</v>
      </c>
      <c r="G87" s="64"/>
      <c r="H87" s="63"/>
      <c r="I87" s="56" t="s">
        <v>12</v>
      </c>
      <c r="J87" s="64"/>
      <c r="K87" s="63"/>
      <c r="L87" s="56" t="s">
        <v>12</v>
      </c>
      <c r="M87" s="65"/>
    </row>
    <row r="88" spans="1:13" ht="57.6" x14ac:dyDescent="0.35">
      <c r="A88" s="60">
        <v>6</v>
      </c>
      <c r="B88" s="61" t="s">
        <v>356</v>
      </c>
      <c r="C88" s="60" t="s">
        <v>23</v>
      </c>
      <c r="D88" s="62"/>
      <c r="E88" s="63"/>
      <c r="F88" s="56" t="s">
        <v>12</v>
      </c>
      <c r="G88" s="64"/>
      <c r="H88" s="63"/>
      <c r="I88" s="56" t="s">
        <v>12</v>
      </c>
      <c r="J88" s="64"/>
      <c r="K88" s="63"/>
      <c r="L88" s="56" t="s">
        <v>12</v>
      </c>
      <c r="M88" s="65"/>
    </row>
    <row r="89" spans="1:13" ht="43.2" x14ac:dyDescent="0.35">
      <c r="A89" s="60">
        <v>7</v>
      </c>
      <c r="B89" s="61" t="s">
        <v>355</v>
      </c>
      <c r="C89" s="60" t="s">
        <v>23</v>
      </c>
      <c r="D89" s="62"/>
      <c r="E89" s="63"/>
      <c r="F89" s="56" t="s">
        <v>12</v>
      </c>
      <c r="G89" s="64"/>
      <c r="H89" s="63"/>
      <c r="I89" s="56" t="s">
        <v>12</v>
      </c>
      <c r="J89" s="64"/>
      <c r="K89" s="63"/>
      <c r="L89" s="56" t="s">
        <v>12</v>
      </c>
      <c r="M89" s="65"/>
    </row>
    <row r="90" spans="1:13" ht="28.8" x14ac:dyDescent="0.35">
      <c r="A90" s="60">
        <v>8</v>
      </c>
      <c r="B90" s="61" t="s">
        <v>354</v>
      </c>
      <c r="C90" s="60" t="s">
        <v>23</v>
      </c>
      <c r="D90" s="62"/>
      <c r="E90" s="63"/>
      <c r="F90" s="56" t="s">
        <v>12</v>
      </c>
      <c r="G90" s="64"/>
      <c r="H90" s="63"/>
      <c r="I90" s="56" t="s">
        <v>12</v>
      </c>
      <c r="J90" s="64"/>
      <c r="K90" s="63"/>
      <c r="L90" s="56" t="s">
        <v>12</v>
      </c>
      <c r="M90" s="65"/>
    </row>
    <row r="91" spans="1:13" ht="16.2" x14ac:dyDescent="0.35">
      <c r="A91" s="60">
        <v>9</v>
      </c>
      <c r="B91" s="61" t="s">
        <v>353</v>
      </c>
      <c r="C91" s="60" t="s">
        <v>23</v>
      </c>
      <c r="D91" s="62"/>
      <c r="E91" s="63"/>
      <c r="F91" s="56" t="s">
        <v>12</v>
      </c>
      <c r="G91" s="64"/>
      <c r="H91" s="63"/>
      <c r="I91" s="56" t="s">
        <v>12</v>
      </c>
      <c r="J91" s="64"/>
      <c r="K91" s="63"/>
      <c r="L91" s="56" t="s">
        <v>12</v>
      </c>
      <c r="M91" s="65"/>
    </row>
    <row r="92" spans="1:13" ht="28.8" x14ac:dyDescent="0.35">
      <c r="A92" s="60">
        <v>10</v>
      </c>
      <c r="B92" s="61" t="s">
        <v>352</v>
      </c>
      <c r="C92" s="60" t="s">
        <v>15</v>
      </c>
      <c r="D92" s="62"/>
      <c r="E92" s="63"/>
      <c r="F92" s="56" t="s">
        <v>12</v>
      </c>
      <c r="G92" s="64"/>
      <c r="H92" s="63"/>
      <c r="I92" s="56" t="s">
        <v>12</v>
      </c>
      <c r="J92" s="64"/>
      <c r="K92" s="63"/>
      <c r="L92" s="56" t="s">
        <v>12</v>
      </c>
      <c r="M92" s="65"/>
    </row>
    <row r="93" spans="1:13" s="59" customFormat="1" ht="16.2" x14ac:dyDescent="0.35">
      <c r="A93" s="121" t="s">
        <v>33</v>
      </c>
      <c r="B93" s="121"/>
      <c r="C93" s="121"/>
      <c r="D93" s="58" t="s">
        <v>6</v>
      </c>
      <c r="E93" s="58" t="s">
        <v>6</v>
      </c>
      <c r="F93" s="58" t="s">
        <v>6</v>
      </c>
      <c r="G93" s="58" t="s">
        <v>6</v>
      </c>
      <c r="H93" s="58" t="s">
        <v>6</v>
      </c>
      <c r="I93" s="58" t="s">
        <v>6</v>
      </c>
      <c r="J93" s="58" t="s">
        <v>6</v>
      </c>
      <c r="K93" s="58" t="s">
        <v>6</v>
      </c>
      <c r="L93" s="58" t="s">
        <v>6</v>
      </c>
      <c r="M93" s="58" t="s">
        <v>6</v>
      </c>
    </row>
    <row r="94" spans="1:13" ht="16.2" x14ac:dyDescent="0.35">
      <c r="A94" s="60">
        <v>1</v>
      </c>
      <c r="B94" s="61" t="s">
        <v>346</v>
      </c>
      <c r="C94" s="60" t="s">
        <v>23</v>
      </c>
      <c r="D94" s="62"/>
      <c r="E94" s="63"/>
      <c r="F94" s="56" t="s">
        <v>12</v>
      </c>
      <c r="G94" s="64"/>
      <c r="H94" s="63"/>
      <c r="I94" s="56" t="s">
        <v>12</v>
      </c>
      <c r="J94" s="64"/>
      <c r="K94" s="63"/>
      <c r="L94" s="56" t="s">
        <v>12</v>
      </c>
      <c r="M94" s="65"/>
    </row>
    <row r="95" spans="1:13" ht="16.2" x14ac:dyDescent="0.35">
      <c r="A95" s="60">
        <v>2</v>
      </c>
      <c r="B95" s="61" t="s">
        <v>350</v>
      </c>
      <c r="C95" s="60" t="s">
        <v>23</v>
      </c>
      <c r="D95" s="62"/>
      <c r="E95" s="63"/>
      <c r="F95" s="56" t="s">
        <v>12</v>
      </c>
      <c r="G95" s="64"/>
      <c r="H95" s="63"/>
      <c r="I95" s="56" t="s">
        <v>12</v>
      </c>
      <c r="J95" s="64"/>
      <c r="K95" s="63"/>
      <c r="L95" s="56" t="s">
        <v>12</v>
      </c>
      <c r="M95" s="65"/>
    </row>
    <row r="96" spans="1:13" ht="16.2" x14ac:dyDescent="0.35">
      <c r="A96" s="60">
        <v>3</v>
      </c>
      <c r="B96" s="61" t="s">
        <v>351</v>
      </c>
      <c r="C96" s="60" t="s">
        <v>23</v>
      </c>
      <c r="D96" s="62"/>
      <c r="E96" s="63"/>
      <c r="F96" s="56" t="s">
        <v>12</v>
      </c>
      <c r="G96" s="64"/>
      <c r="H96" s="63"/>
      <c r="I96" s="56" t="s">
        <v>12</v>
      </c>
      <c r="J96" s="64"/>
      <c r="K96" s="63"/>
      <c r="L96" s="56" t="s">
        <v>12</v>
      </c>
      <c r="M96" s="65"/>
    </row>
    <row r="97" spans="1:13" ht="16.2" x14ac:dyDescent="0.35">
      <c r="A97" s="60">
        <v>4</v>
      </c>
      <c r="B97" s="61" t="s">
        <v>349</v>
      </c>
      <c r="C97" s="60" t="s">
        <v>23</v>
      </c>
      <c r="D97" s="62"/>
      <c r="E97" s="63"/>
      <c r="F97" s="56" t="s">
        <v>12</v>
      </c>
      <c r="G97" s="64"/>
      <c r="H97" s="63"/>
      <c r="I97" s="56" t="s">
        <v>12</v>
      </c>
      <c r="J97" s="64"/>
      <c r="K97" s="63"/>
      <c r="L97" s="56" t="s">
        <v>12</v>
      </c>
      <c r="M97" s="65"/>
    </row>
    <row r="98" spans="1:13" ht="28.8" x14ac:dyDescent="0.35">
      <c r="A98" s="60">
        <v>5</v>
      </c>
      <c r="B98" s="61" t="s">
        <v>345</v>
      </c>
      <c r="C98" s="60" t="s">
        <v>44</v>
      </c>
      <c r="D98" s="62"/>
      <c r="E98" s="63"/>
      <c r="F98" s="56" t="s">
        <v>12</v>
      </c>
      <c r="G98" s="64"/>
      <c r="H98" s="63"/>
      <c r="I98" s="56" t="s">
        <v>12</v>
      </c>
      <c r="J98" s="64"/>
      <c r="K98" s="63"/>
      <c r="L98" s="56" t="s">
        <v>12</v>
      </c>
      <c r="M98" s="65"/>
    </row>
    <row r="99" spans="1:13" ht="16.2" x14ac:dyDescent="0.35">
      <c r="A99" s="60">
        <v>6</v>
      </c>
      <c r="B99" s="61" t="s">
        <v>344</v>
      </c>
      <c r="C99" s="60" t="s">
        <v>23</v>
      </c>
      <c r="D99" s="62"/>
      <c r="E99" s="63"/>
      <c r="F99" s="56" t="s">
        <v>12</v>
      </c>
      <c r="G99" s="64"/>
      <c r="H99" s="63"/>
      <c r="I99" s="56" t="s">
        <v>12</v>
      </c>
      <c r="J99" s="64"/>
      <c r="K99" s="63"/>
      <c r="L99" s="56" t="s">
        <v>12</v>
      </c>
      <c r="M99" s="65"/>
    </row>
    <row r="100" spans="1:13" ht="16.2" x14ac:dyDescent="0.35">
      <c r="A100" s="60">
        <v>7</v>
      </c>
      <c r="B100" s="61" t="s">
        <v>348</v>
      </c>
      <c r="C100" s="60" t="s">
        <v>23</v>
      </c>
      <c r="D100" s="62"/>
      <c r="E100" s="63"/>
      <c r="F100" s="56" t="s">
        <v>12</v>
      </c>
      <c r="G100" s="64"/>
      <c r="H100" s="63"/>
      <c r="I100" s="56" t="s">
        <v>12</v>
      </c>
      <c r="J100" s="64"/>
      <c r="K100" s="63"/>
      <c r="L100" s="56" t="s">
        <v>12</v>
      </c>
      <c r="M100" s="65"/>
    </row>
    <row r="101" spans="1:13" ht="16.2" x14ac:dyDescent="0.35">
      <c r="A101" s="60">
        <v>8</v>
      </c>
      <c r="B101" s="61" t="s">
        <v>347</v>
      </c>
      <c r="C101" s="60" t="s">
        <v>23</v>
      </c>
      <c r="D101" s="73"/>
      <c r="E101" s="74"/>
      <c r="F101" s="75" t="s">
        <v>12</v>
      </c>
      <c r="G101" s="76"/>
      <c r="H101" s="74"/>
      <c r="I101" s="75" t="s">
        <v>12</v>
      </c>
      <c r="J101" s="76"/>
      <c r="K101" s="74"/>
      <c r="L101" s="75" t="s">
        <v>12</v>
      </c>
      <c r="M101" s="65"/>
    </row>
    <row r="102" spans="1:13" ht="43.2" x14ac:dyDescent="0.35">
      <c r="A102" s="60">
        <v>9</v>
      </c>
      <c r="B102" s="61" t="s">
        <v>343</v>
      </c>
      <c r="C102" s="60" t="s">
        <v>23</v>
      </c>
      <c r="D102" s="62"/>
      <c r="E102" s="63"/>
      <c r="F102" s="56" t="s">
        <v>12</v>
      </c>
      <c r="G102" s="64"/>
      <c r="H102" s="63"/>
      <c r="I102" s="56" t="s">
        <v>12</v>
      </c>
      <c r="J102" s="64"/>
      <c r="K102" s="63"/>
      <c r="L102" s="56" t="s">
        <v>12</v>
      </c>
      <c r="M102" s="65"/>
    </row>
    <row r="103" spans="1:13" ht="16.2" x14ac:dyDescent="0.35">
      <c r="A103" s="60">
        <v>10</v>
      </c>
      <c r="B103" s="61" t="s">
        <v>342</v>
      </c>
      <c r="C103" s="60" t="s">
        <v>15</v>
      </c>
      <c r="D103" s="62"/>
      <c r="E103" s="63"/>
      <c r="F103" s="56" t="s">
        <v>12</v>
      </c>
      <c r="G103" s="64"/>
      <c r="H103" s="63"/>
      <c r="I103" s="56" t="s">
        <v>12</v>
      </c>
      <c r="J103" s="64"/>
      <c r="K103" s="63"/>
      <c r="L103" s="56" t="s">
        <v>12</v>
      </c>
      <c r="M103" s="65"/>
    </row>
    <row r="104" spans="1:13" s="59" customFormat="1" ht="16.2" x14ac:dyDescent="0.35">
      <c r="A104" s="121" t="s">
        <v>34</v>
      </c>
      <c r="B104" s="121"/>
      <c r="C104" s="122"/>
      <c r="D104" s="58" t="s">
        <v>6</v>
      </c>
      <c r="E104" s="58" t="s">
        <v>6</v>
      </c>
      <c r="F104" s="58" t="s">
        <v>6</v>
      </c>
      <c r="G104" s="58" t="s">
        <v>6</v>
      </c>
      <c r="H104" s="58" t="s">
        <v>6</v>
      </c>
      <c r="I104" s="58" t="s">
        <v>6</v>
      </c>
      <c r="J104" s="58" t="s">
        <v>6</v>
      </c>
      <c r="K104" s="58" t="s">
        <v>6</v>
      </c>
      <c r="L104" s="58" t="s">
        <v>6</v>
      </c>
      <c r="M104" s="58" t="s">
        <v>6</v>
      </c>
    </row>
    <row r="105" spans="1:13" ht="16.2" x14ac:dyDescent="0.35">
      <c r="A105" s="60">
        <v>1</v>
      </c>
      <c r="B105" s="61" t="s">
        <v>346</v>
      </c>
      <c r="C105" s="60" t="s">
        <v>23</v>
      </c>
      <c r="D105" s="62"/>
      <c r="E105" s="63"/>
      <c r="F105" s="56" t="s">
        <v>12</v>
      </c>
      <c r="G105" s="64"/>
      <c r="H105" s="63"/>
      <c r="I105" s="56" t="s">
        <v>12</v>
      </c>
      <c r="J105" s="64"/>
      <c r="K105" s="63"/>
      <c r="L105" s="56" t="s">
        <v>12</v>
      </c>
      <c r="M105" s="65"/>
    </row>
    <row r="106" spans="1:13" ht="28.8" x14ac:dyDescent="0.35">
      <c r="A106" s="60">
        <v>2</v>
      </c>
      <c r="B106" s="61" t="s">
        <v>345</v>
      </c>
      <c r="C106" s="60" t="s">
        <v>44</v>
      </c>
      <c r="D106" s="62"/>
      <c r="E106" s="63"/>
      <c r="F106" s="56" t="s">
        <v>12</v>
      </c>
      <c r="G106" s="64"/>
      <c r="H106" s="63"/>
      <c r="I106" s="56" t="s">
        <v>12</v>
      </c>
      <c r="J106" s="64"/>
      <c r="K106" s="63"/>
      <c r="L106" s="56" t="s">
        <v>12</v>
      </c>
      <c r="M106" s="65"/>
    </row>
    <row r="107" spans="1:13" ht="16.2" x14ac:dyDescent="0.35">
      <c r="A107" s="60">
        <v>3</v>
      </c>
      <c r="B107" s="61" t="s">
        <v>344</v>
      </c>
      <c r="C107" s="60" t="s">
        <v>23</v>
      </c>
      <c r="D107" s="62"/>
      <c r="E107" s="63"/>
      <c r="F107" s="56" t="s">
        <v>12</v>
      </c>
      <c r="G107" s="64"/>
      <c r="H107" s="63"/>
      <c r="I107" s="56" t="s">
        <v>12</v>
      </c>
      <c r="J107" s="64"/>
      <c r="K107" s="63"/>
      <c r="L107" s="56" t="s">
        <v>12</v>
      </c>
      <c r="M107" s="65"/>
    </row>
    <row r="108" spans="1:13" ht="43.2" x14ac:dyDescent="0.35">
      <c r="A108" s="60">
        <v>4</v>
      </c>
      <c r="B108" s="61" t="s">
        <v>343</v>
      </c>
      <c r="C108" s="60" t="s">
        <v>23</v>
      </c>
      <c r="D108" s="77"/>
      <c r="E108" s="78"/>
      <c r="F108" s="79" t="s">
        <v>12</v>
      </c>
      <c r="G108" s="80"/>
      <c r="H108" s="78"/>
      <c r="I108" s="79" t="s">
        <v>12</v>
      </c>
      <c r="J108" s="80"/>
      <c r="K108" s="78"/>
      <c r="L108" s="79" t="s">
        <v>12</v>
      </c>
      <c r="M108" s="65"/>
    </row>
    <row r="109" spans="1:13" ht="16.2" x14ac:dyDescent="0.35">
      <c r="A109" s="60">
        <v>5</v>
      </c>
      <c r="B109" s="61" t="s">
        <v>342</v>
      </c>
      <c r="C109" s="60" t="s">
        <v>15</v>
      </c>
      <c r="D109" s="62"/>
      <c r="E109" s="63"/>
      <c r="F109" s="56" t="s">
        <v>12</v>
      </c>
      <c r="G109" s="64"/>
      <c r="H109" s="63"/>
      <c r="I109" s="56" t="s">
        <v>12</v>
      </c>
      <c r="J109" s="64"/>
      <c r="K109" s="63"/>
      <c r="L109" s="56" t="s">
        <v>12</v>
      </c>
      <c r="M109" s="65"/>
    </row>
    <row r="110" spans="1:13" s="59" customFormat="1" ht="16.2" x14ac:dyDescent="0.35">
      <c r="A110" s="121" t="s">
        <v>35</v>
      </c>
      <c r="B110" s="121"/>
      <c r="C110" s="122"/>
      <c r="D110" s="58" t="s">
        <v>6</v>
      </c>
      <c r="E110" s="58" t="s">
        <v>6</v>
      </c>
      <c r="F110" s="58" t="s">
        <v>6</v>
      </c>
      <c r="G110" s="58" t="s">
        <v>6</v>
      </c>
      <c r="H110" s="58" t="s">
        <v>6</v>
      </c>
      <c r="I110" s="58" t="s">
        <v>6</v>
      </c>
      <c r="J110" s="58" t="s">
        <v>6</v>
      </c>
      <c r="K110" s="58" t="s">
        <v>6</v>
      </c>
      <c r="L110" s="58" t="s">
        <v>6</v>
      </c>
      <c r="M110" s="58" t="s">
        <v>6</v>
      </c>
    </row>
    <row r="111" spans="1:13" ht="16.2" x14ac:dyDescent="0.35">
      <c r="A111" s="60">
        <v>1</v>
      </c>
      <c r="B111" s="61" t="s">
        <v>341</v>
      </c>
      <c r="C111" s="60" t="s">
        <v>23</v>
      </c>
      <c r="D111" s="62"/>
      <c r="E111" s="63"/>
      <c r="F111" s="56" t="s">
        <v>12</v>
      </c>
      <c r="G111" s="64"/>
      <c r="H111" s="63"/>
      <c r="I111" s="56" t="s">
        <v>12</v>
      </c>
      <c r="J111" s="64"/>
      <c r="K111" s="63"/>
      <c r="L111" s="56" t="s">
        <v>12</v>
      </c>
      <c r="M111" s="65"/>
    </row>
    <row r="112" spans="1:13" ht="16.2" x14ac:dyDescent="0.35">
      <c r="A112" s="60">
        <v>2</v>
      </c>
      <c r="B112" s="61" t="s">
        <v>340</v>
      </c>
      <c r="C112" s="60" t="s">
        <v>23</v>
      </c>
      <c r="D112" s="62"/>
      <c r="E112" s="63"/>
      <c r="F112" s="56" t="s">
        <v>12</v>
      </c>
      <c r="G112" s="64"/>
      <c r="H112" s="63"/>
      <c r="I112" s="56" t="s">
        <v>12</v>
      </c>
      <c r="J112" s="64"/>
      <c r="K112" s="63"/>
      <c r="L112" s="56" t="s">
        <v>12</v>
      </c>
      <c r="M112" s="65"/>
    </row>
    <row r="113" spans="1:13" ht="16.2" x14ac:dyDescent="0.35">
      <c r="A113" s="60">
        <v>3</v>
      </c>
      <c r="B113" s="61" t="s">
        <v>339</v>
      </c>
      <c r="C113" s="60" t="s">
        <v>23</v>
      </c>
      <c r="D113" s="62"/>
      <c r="E113" s="63"/>
      <c r="F113" s="56" t="s">
        <v>12</v>
      </c>
      <c r="G113" s="64"/>
      <c r="H113" s="63"/>
      <c r="I113" s="56" t="s">
        <v>12</v>
      </c>
      <c r="J113" s="64"/>
      <c r="K113" s="63"/>
      <c r="L113" s="56" t="s">
        <v>12</v>
      </c>
      <c r="M113" s="65"/>
    </row>
    <row r="114" spans="1:13" ht="16.2" x14ac:dyDescent="0.35">
      <c r="A114" s="60">
        <v>4</v>
      </c>
      <c r="B114" s="61" t="s">
        <v>338</v>
      </c>
      <c r="C114" s="60" t="s">
        <v>23</v>
      </c>
      <c r="D114" s="62"/>
      <c r="E114" s="63"/>
      <c r="F114" s="56" t="s">
        <v>12</v>
      </c>
      <c r="G114" s="64"/>
      <c r="H114" s="63"/>
      <c r="I114" s="56" t="s">
        <v>12</v>
      </c>
      <c r="J114" s="64"/>
      <c r="K114" s="63"/>
      <c r="L114" s="56" t="s">
        <v>12</v>
      </c>
      <c r="M114" s="65"/>
    </row>
    <row r="115" spans="1:13" ht="16.2" x14ac:dyDescent="0.35">
      <c r="A115" s="60">
        <v>5</v>
      </c>
      <c r="B115" s="61" t="s">
        <v>337</v>
      </c>
      <c r="C115" s="60" t="s">
        <v>23</v>
      </c>
      <c r="D115" s="62"/>
      <c r="E115" s="63"/>
      <c r="F115" s="56" t="s">
        <v>12</v>
      </c>
      <c r="G115" s="64"/>
      <c r="H115" s="63"/>
      <c r="I115" s="56" t="s">
        <v>12</v>
      </c>
      <c r="J115" s="64"/>
      <c r="K115" s="63"/>
      <c r="L115" s="56" t="s">
        <v>12</v>
      </c>
      <c r="M115" s="65"/>
    </row>
    <row r="116" spans="1:13" ht="16.2" x14ac:dyDescent="0.35">
      <c r="A116" s="60">
        <v>6</v>
      </c>
      <c r="B116" s="61" t="s">
        <v>336</v>
      </c>
      <c r="C116" s="60" t="s">
        <v>23</v>
      </c>
      <c r="D116" s="62"/>
      <c r="E116" s="63"/>
      <c r="F116" s="56" t="s">
        <v>12</v>
      </c>
      <c r="G116" s="64"/>
      <c r="H116" s="63"/>
      <c r="I116" s="56" t="s">
        <v>12</v>
      </c>
      <c r="J116" s="64"/>
      <c r="K116" s="63"/>
      <c r="L116" s="56" t="s">
        <v>12</v>
      </c>
      <c r="M116" s="65"/>
    </row>
    <row r="117" spans="1:13" ht="16.2" x14ac:dyDescent="0.35">
      <c r="A117" s="60">
        <v>7</v>
      </c>
      <c r="B117" s="61" t="s">
        <v>335</v>
      </c>
      <c r="C117" s="60" t="s">
        <v>23</v>
      </c>
      <c r="D117" s="62"/>
      <c r="E117" s="63"/>
      <c r="F117" s="56" t="s">
        <v>12</v>
      </c>
      <c r="G117" s="64"/>
      <c r="H117" s="63"/>
      <c r="I117" s="56" t="s">
        <v>12</v>
      </c>
      <c r="J117" s="64"/>
      <c r="K117" s="63"/>
      <c r="L117" s="56" t="s">
        <v>12</v>
      </c>
      <c r="M117" s="65"/>
    </row>
    <row r="118" spans="1:13" ht="16.2" x14ac:dyDescent="0.35">
      <c r="A118" s="60">
        <v>8</v>
      </c>
      <c r="B118" s="61" t="s">
        <v>334</v>
      </c>
      <c r="C118" s="60" t="s">
        <v>23</v>
      </c>
      <c r="D118" s="62"/>
      <c r="E118" s="63"/>
      <c r="F118" s="56" t="s">
        <v>12</v>
      </c>
      <c r="G118" s="64"/>
      <c r="H118" s="63"/>
      <c r="I118" s="56" t="s">
        <v>12</v>
      </c>
      <c r="J118" s="64"/>
      <c r="K118" s="63"/>
      <c r="L118" s="56" t="s">
        <v>12</v>
      </c>
      <c r="M118" s="65"/>
    </row>
    <row r="119" spans="1:13" ht="16.2" x14ac:dyDescent="0.35">
      <c r="A119" s="60">
        <v>9</v>
      </c>
      <c r="B119" s="61" t="s">
        <v>333</v>
      </c>
      <c r="C119" s="60" t="s">
        <v>23</v>
      </c>
      <c r="D119" s="62"/>
      <c r="E119" s="63"/>
      <c r="F119" s="56" t="s">
        <v>12</v>
      </c>
      <c r="G119" s="64"/>
      <c r="H119" s="63"/>
      <c r="I119" s="56" t="s">
        <v>12</v>
      </c>
      <c r="J119" s="64"/>
      <c r="K119" s="63"/>
      <c r="L119" s="56" t="s">
        <v>12</v>
      </c>
      <c r="M119" s="65"/>
    </row>
    <row r="120" spans="1:13" ht="16.2" x14ac:dyDescent="0.35">
      <c r="A120" s="60">
        <v>10</v>
      </c>
      <c r="B120" s="61" t="s">
        <v>442</v>
      </c>
      <c r="C120" s="60" t="s">
        <v>23</v>
      </c>
      <c r="D120" s="62"/>
      <c r="E120" s="63"/>
      <c r="F120" s="56" t="s">
        <v>12</v>
      </c>
      <c r="G120" s="64"/>
      <c r="H120" s="63"/>
      <c r="I120" s="56" t="s">
        <v>12</v>
      </c>
      <c r="J120" s="64"/>
      <c r="K120" s="63"/>
      <c r="L120" s="56" t="s">
        <v>12</v>
      </c>
      <c r="M120" s="65"/>
    </row>
    <row r="122" spans="1:13" x14ac:dyDescent="0.35">
      <c r="K122" s="106" t="s">
        <v>319</v>
      </c>
      <c r="L122" s="106"/>
      <c r="M122" s="106"/>
    </row>
  </sheetData>
  <sheetProtection algorithmName="SHA-512" hashValue="BhmIBso9sE4dffBD3EG8vlq+ZNGiLQufF8Gdr+1WajRQzq7vtSzHH6Edadj+ljPUltKzwdzSH8X2f55irqSMBQ==" saltValue="JmXkJGcEZyQ1xDePGGMmGw==" spinCount="100000" sheet="1" objects="1" scenarios="1"/>
  <autoFilter ref="A4:M4" xr:uid="{71E5098E-38ED-47C2-9E5A-4CE993570086}"/>
  <mergeCells count="15">
    <mergeCell ref="K122:M122"/>
    <mergeCell ref="A1:C3"/>
    <mergeCell ref="D1:L1"/>
    <mergeCell ref="M1:M2"/>
    <mergeCell ref="D2:F2"/>
    <mergeCell ref="G2:I2"/>
    <mergeCell ref="J2:L2"/>
    <mergeCell ref="M3:M4"/>
    <mergeCell ref="A110:C110"/>
    <mergeCell ref="A65:C65"/>
    <mergeCell ref="A74:C74"/>
    <mergeCell ref="A79:C79"/>
    <mergeCell ref="A82:C82"/>
    <mergeCell ref="A93:C93"/>
    <mergeCell ref="A104:C104"/>
  </mergeCells>
  <dataValidations count="6">
    <dataValidation allowBlank="1" showInputMessage="1" showErrorMessage="1" prompt="Realizan una o varias actividades dentro y/o fuera de las instalaciones de EPM y su relación contractual es menor a tres (3) meses." sqref="D2:F2" xr:uid="{D3DFF35B-905E-4F45-9C8A-D4BD86188CF1}"/>
    <dataValidation allowBlank="1" showInputMessage="1" showErrorMessage="1" prompt="Realizan una o varias actividades dentro y/o fuera de las instalaciones de EPM y su relación contractual es mayor o igual a tres (3) meses y menor a seis (6) meses." sqref="G2:I2" xr:uid="{2CC217AC-DA03-4E9E-840B-6037F4179C47}"/>
    <dataValidation allowBlank="1" showInputMessage="1" showErrorMessage="1" prompt="Realizan una o varias actividades dentro y/o fuera de las instalaciones de EPM y su relación contractual es superior a seis (6) meses." sqref="J2:L2 M1" xr:uid="{45A1D145-C65E-4311-BAED-3F2F3DCD641C}"/>
    <dataValidation allowBlank="1" showInputMessage="1" showErrorMessage="1" prompt="Aquellos que realicen una o varias actividades dentro y/o fuera de las instalaciones de EPM entendiéndose como toda actividad que no involucra la operación directa con sus activos." sqref="D3 J3 G3" xr:uid="{D2BD8E46-A2BB-4D91-B57D-8A9815174080}"/>
    <dataValidation allowBlank="1" showInputMessage="1" showErrorMessage="1" prompt="Aquellos que realicen una o varias actividades dentro y/o fuera de las instalaciones de EPM entendiéndose como toda actividad que involucra la operación directa pero que no incluye realizar tareas críticas relacionadas y/o definidas por EPM._x000a_" sqref="E3 K3 H3" xr:uid="{61C555B7-1433-40ED-90FD-15BDD01DA6E8}"/>
    <dataValidation allowBlank="1" showInputMessage="1" showErrorMessage="1" prompt="Aquellos que realicen una o varias actividades dentro y/o fuera de las instalaciones de EPM, que involucren o no la operación directa y que estén asociados a tareas críticas " sqref="F3 L3 I3" xr:uid="{702637C6-D68B-404E-BC28-B6CE9721867F}"/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7304-F394-4BCB-B007-678BAB2083D1}">
  <dimension ref="A1:F94"/>
  <sheetViews>
    <sheetView showGridLines="0" workbookViewId="0">
      <selection activeCell="E89" sqref="E89"/>
    </sheetView>
  </sheetViews>
  <sheetFormatPr baseColWidth="10" defaultColWidth="11.44140625" defaultRowHeight="18" customHeight="1" x14ac:dyDescent="0.3"/>
  <cols>
    <col min="1" max="1" width="20.44140625" style="82" customWidth="1"/>
    <col min="2" max="2" width="30.6640625" style="82" customWidth="1"/>
    <col min="3" max="3" width="20.44140625" style="82" customWidth="1"/>
    <col min="4" max="4" width="15.6640625" style="82" customWidth="1"/>
    <col min="5" max="5" width="15.6640625" style="93" customWidth="1"/>
    <col min="6" max="16384" width="11.44140625" style="82"/>
  </cols>
  <sheetData>
    <row r="1" spans="1:5" ht="28.95" customHeight="1" x14ac:dyDescent="0.3">
      <c r="A1" s="125" t="s">
        <v>45</v>
      </c>
      <c r="B1" s="125"/>
      <c r="C1" s="125"/>
      <c r="D1" s="125"/>
      <c r="E1" s="125"/>
    </row>
    <row r="2" spans="1:5" ht="10.199999999999999" customHeight="1" x14ac:dyDescent="0.3">
      <c r="A2" s="83"/>
      <c r="B2" s="83"/>
      <c r="C2" s="83"/>
      <c r="D2" s="83"/>
      <c r="E2" s="83"/>
    </row>
    <row r="3" spans="1:5" ht="28.95" customHeight="1" x14ac:dyDescent="0.3">
      <c r="A3" s="126" t="s">
        <v>46</v>
      </c>
      <c r="B3" s="126"/>
      <c r="C3" s="126"/>
      <c r="D3" s="126"/>
      <c r="E3" s="126"/>
    </row>
    <row r="4" spans="1:5" ht="10.199999999999999" customHeight="1" x14ac:dyDescent="0.3">
      <c r="A4" s="126"/>
      <c r="B4" s="126"/>
      <c r="C4" s="126"/>
      <c r="D4" s="126"/>
      <c r="E4" s="83"/>
    </row>
    <row r="5" spans="1:5" ht="28.95" customHeight="1" x14ac:dyDescent="0.3">
      <c r="A5" s="126" t="s">
        <v>47</v>
      </c>
      <c r="B5" s="126"/>
      <c r="C5" s="126"/>
      <c r="D5" s="126"/>
      <c r="E5" s="126"/>
    </row>
    <row r="6" spans="1:5" ht="10.199999999999999" customHeight="1" x14ac:dyDescent="0.3">
      <c r="A6" s="84"/>
      <c r="B6" s="84"/>
      <c r="C6" s="84"/>
      <c r="D6" s="84"/>
      <c r="E6" s="85"/>
    </row>
    <row r="7" spans="1:5" ht="31.2" customHeight="1" x14ac:dyDescent="0.3">
      <c r="A7" s="86" t="s">
        <v>126</v>
      </c>
      <c r="B7" s="96"/>
      <c r="C7" s="86" t="s">
        <v>125</v>
      </c>
      <c r="D7" s="128"/>
      <c r="E7" s="129"/>
    </row>
    <row r="8" spans="1:5" ht="10.199999999999999" customHeight="1" x14ac:dyDescent="0.3">
      <c r="A8" s="87"/>
      <c r="B8" s="87"/>
      <c r="C8" s="87"/>
      <c r="D8" s="87"/>
      <c r="E8" s="88"/>
    </row>
    <row r="9" spans="1:5" ht="18" customHeight="1" x14ac:dyDescent="0.3">
      <c r="A9" s="127" t="s">
        <v>124</v>
      </c>
      <c r="B9" s="127"/>
      <c r="C9" s="127"/>
      <c r="D9" s="127"/>
      <c r="E9" s="127"/>
    </row>
    <row r="10" spans="1:5" ht="18" customHeight="1" x14ac:dyDescent="0.3">
      <c r="A10" s="89" t="s">
        <v>130</v>
      </c>
      <c r="B10" s="130"/>
      <c r="C10" s="130"/>
      <c r="D10" s="130"/>
      <c r="E10" s="131"/>
    </row>
    <row r="11" spans="1:5" ht="18" customHeight="1" x14ac:dyDescent="0.3">
      <c r="A11" s="89" t="s">
        <v>127</v>
      </c>
      <c r="B11" s="130"/>
      <c r="C11" s="130"/>
      <c r="D11" s="130"/>
      <c r="E11" s="131"/>
    </row>
    <row r="12" spans="1:5" ht="18" customHeight="1" x14ac:dyDescent="0.3">
      <c r="A12" s="89" t="s">
        <v>128</v>
      </c>
      <c r="B12" s="94"/>
      <c r="C12" s="86" t="s">
        <v>134</v>
      </c>
      <c r="D12" s="130"/>
      <c r="E12" s="131"/>
    </row>
    <row r="13" spans="1:5" ht="10.199999999999999" customHeight="1" x14ac:dyDescent="0.3">
      <c r="A13" s="87"/>
      <c r="B13" s="87"/>
      <c r="C13" s="87"/>
      <c r="D13" s="87"/>
      <c r="E13" s="88"/>
    </row>
    <row r="14" spans="1:5" ht="18" customHeight="1" x14ac:dyDescent="0.3">
      <c r="A14" s="127" t="s">
        <v>48</v>
      </c>
      <c r="B14" s="127"/>
      <c r="C14" s="127"/>
      <c r="D14" s="127"/>
      <c r="E14" s="127"/>
    </row>
    <row r="15" spans="1:5" ht="18" customHeight="1" x14ac:dyDescent="0.3">
      <c r="A15" s="89" t="s">
        <v>136</v>
      </c>
      <c r="B15" s="94"/>
      <c r="C15" s="89" t="s">
        <v>129</v>
      </c>
      <c r="D15" s="128"/>
      <c r="E15" s="129"/>
    </row>
    <row r="16" spans="1:5" ht="10.199999999999999" customHeight="1" x14ac:dyDescent="0.3">
      <c r="A16" s="87"/>
      <c r="B16" s="87"/>
      <c r="C16" s="87"/>
      <c r="D16" s="87"/>
      <c r="E16" s="88"/>
    </row>
    <row r="17" spans="1:6" ht="18" customHeight="1" x14ac:dyDescent="0.3">
      <c r="A17" s="127" t="s">
        <v>131</v>
      </c>
      <c r="B17" s="127"/>
      <c r="C17" s="127"/>
      <c r="D17" s="127"/>
      <c r="E17" s="127"/>
    </row>
    <row r="18" spans="1:6" ht="18" customHeight="1" x14ac:dyDescent="0.3">
      <c r="A18" s="89" t="s">
        <v>136</v>
      </c>
      <c r="B18" s="94"/>
      <c r="C18" s="89" t="s">
        <v>129</v>
      </c>
      <c r="D18" s="128"/>
      <c r="E18" s="129"/>
    </row>
    <row r="19" spans="1:6" ht="10.199999999999999" customHeight="1" x14ac:dyDescent="0.3">
      <c r="A19" s="87"/>
      <c r="B19" s="87"/>
      <c r="C19" s="87"/>
      <c r="D19" s="87"/>
      <c r="E19" s="88"/>
    </row>
    <row r="20" spans="1:6" ht="18" customHeight="1" x14ac:dyDescent="0.3">
      <c r="A20" s="127" t="s">
        <v>135</v>
      </c>
      <c r="B20" s="127"/>
      <c r="C20" s="127"/>
      <c r="D20" s="127"/>
      <c r="E20" s="127"/>
    </row>
    <row r="21" spans="1:6" ht="18" customHeight="1" x14ac:dyDescent="0.3">
      <c r="A21" s="89" t="s">
        <v>136</v>
      </c>
      <c r="B21" s="94"/>
      <c r="C21" s="89" t="s">
        <v>129</v>
      </c>
      <c r="D21" s="128"/>
      <c r="E21" s="129"/>
    </row>
    <row r="22" spans="1:6" ht="10.199999999999999" customHeight="1" x14ac:dyDescent="0.3">
      <c r="A22" s="87"/>
      <c r="B22" s="87"/>
      <c r="C22" s="87"/>
      <c r="D22" s="87"/>
      <c r="E22" s="88"/>
    </row>
    <row r="23" spans="1:6" ht="18" customHeight="1" x14ac:dyDescent="0.3">
      <c r="A23" s="133" t="s">
        <v>132</v>
      </c>
      <c r="B23" s="133"/>
      <c r="C23" s="129"/>
      <c r="D23" s="134"/>
      <c r="E23" s="134"/>
    </row>
    <row r="24" spans="1:6" ht="18" customHeight="1" x14ac:dyDescent="0.3">
      <c r="A24" s="133" t="s">
        <v>133</v>
      </c>
      <c r="B24" s="133"/>
      <c r="C24" s="129"/>
      <c r="D24" s="134"/>
      <c r="E24" s="134"/>
    </row>
    <row r="25" spans="1:6" ht="18" customHeight="1" x14ac:dyDescent="0.3">
      <c r="A25" s="84"/>
      <c r="B25" s="84"/>
      <c r="C25" s="84"/>
      <c r="D25" s="84"/>
      <c r="E25" s="85"/>
    </row>
    <row r="26" spans="1:6" ht="39" customHeight="1" x14ac:dyDescent="0.3">
      <c r="A26" s="126" t="s">
        <v>49</v>
      </c>
      <c r="B26" s="126"/>
      <c r="C26" s="126"/>
      <c r="D26" s="126"/>
      <c r="E26" s="126"/>
    </row>
    <row r="27" spans="1:6" ht="18" customHeight="1" x14ac:dyDescent="0.3">
      <c r="A27" s="84"/>
      <c r="B27" s="84"/>
      <c r="C27" s="84"/>
      <c r="D27" s="84"/>
      <c r="E27" s="85"/>
    </row>
    <row r="28" spans="1:6" ht="18" customHeight="1" x14ac:dyDescent="0.3">
      <c r="A28" s="132" t="s">
        <v>137</v>
      </c>
      <c r="B28" s="132"/>
      <c r="C28" s="132"/>
      <c r="D28" s="132"/>
      <c r="E28" s="90" t="s">
        <v>161</v>
      </c>
      <c r="F28" s="105"/>
    </row>
    <row r="29" spans="1:6" ht="28.2" customHeight="1" x14ac:dyDescent="0.3">
      <c r="A29" s="123" t="s">
        <v>10</v>
      </c>
      <c r="B29" s="123"/>
      <c r="C29" s="123"/>
      <c r="D29" s="123"/>
      <c r="E29" s="95"/>
    </row>
    <row r="30" spans="1:6" ht="28.2" customHeight="1" x14ac:dyDescent="0.3">
      <c r="A30" s="123" t="s">
        <v>320</v>
      </c>
      <c r="B30" s="123"/>
      <c r="C30" s="123"/>
      <c r="D30" s="123"/>
      <c r="E30" s="95"/>
    </row>
    <row r="31" spans="1:6" ht="18" customHeight="1" x14ac:dyDescent="0.3">
      <c r="A31" s="123" t="s">
        <v>321</v>
      </c>
      <c r="B31" s="123"/>
      <c r="C31" s="123"/>
      <c r="D31" s="123"/>
      <c r="E31" s="95"/>
    </row>
    <row r="32" spans="1:6" ht="28.2" customHeight="1" x14ac:dyDescent="0.3">
      <c r="A32" s="123" t="s">
        <v>322</v>
      </c>
      <c r="B32" s="123"/>
      <c r="C32" s="123"/>
      <c r="D32" s="123"/>
      <c r="E32" s="95"/>
    </row>
    <row r="33" spans="1:5" ht="18" customHeight="1" x14ac:dyDescent="0.3">
      <c r="A33" s="123" t="s">
        <v>323</v>
      </c>
      <c r="B33" s="123"/>
      <c r="C33" s="123"/>
      <c r="D33" s="123"/>
      <c r="E33" s="95"/>
    </row>
    <row r="34" spans="1:5" ht="18" customHeight="1" x14ac:dyDescent="0.3">
      <c r="A34" s="123" t="s">
        <v>325</v>
      </c>
      <c r="B34" s="123"/>
      <c r="C34" s="123"/>
      <c r="D34" s="123"/>
      <c r="E34" s="95"/>
    </row>
    <row r="35" spans="1:5" ht="18" customHeight="1" x14ac:dyDescent="0.3">
      <c r="A35" s="123" t="s">
        <v>326</v>
      </c>
      <c r="B35" s="123"/>
      <c r="C35" s="123"/>
      <c r="D35" s="123"/>
      <c r="E35" s="95"/>
    </row>
    <row r="36" spans="1:5" ht="28.2" customHeight="1" x14ac:dyDescent="0.3">
      <c r="A36" s="123" t="s">
        <v>328</v>
      </c>
      <c r="B36" s="123"/>
      <c r="C36" s="123"/>
      <c r="D36" s="123"/>
      <c r="E36" s="95"/>
    </row>
    <row r="37" spans="1:5" ht="28.2" customHeight="1" x14ac:dyDescent="0.3">
      <c r="A37" s="123" t="s">
        <v>330</v>
      </c>
      <c r="B37" s="123"/>
      <c r="C37" s="123"/>
      <c r="D37" s="123"/>
      <c r="E37" s="95"/>
    </row>
    <row r="38" spans="1:5" ht="28.2" customHeight="1" x14ac:dyDescent="0.3">
      <c r="A38" s="123" t="s">
        <v>331</v>
      </c>
      <c r="B38" s="123"/>
      <c r="C38" s="123"/>
      <c r="D38" s="123"/>
      <c r="E38" s="95"/>
    </row>
    <row r="39" spans="1:5" ht="28.2" customHeight="1" x14ac:dyDescent="0.3">
      <c r="A39" s="123" t="s">
        <v>332</v>
      </c>
      <c r="B39" s="123"/>
      <c r="C39" s="123"/>
      <c r="D39" s="123"/>
      <c r="E39" s="95"/>
    </row>
    <row r="40" spans="1:5" ht="28.2" customHeight="1" x14ac:dyDescent="0.3">
      <c r="A40" s="123" t="s">
        <v>416</v>
      </c>
      <c r="B40" s="123"/>
      <c r="C40" s="123"/>
      <c r="D40" s="123"/>
      <c r="E40" s="95"/>
    </row>
    <row r="41" spans="1:5" ht="28.2" customHeight="1" x14ac:dyDescent="0.3">
      <c r="A41" s="123" t="s">
        <v>415</v>
      </c>
      <c r="B41" s="123"/>
      <c r="C41" s="123"/>
      <c r="D41" s="123"/>
      <c r="E41" s="95"/>
    </row>
    <row r="42" spans="1:5" ht="18" customHeight="1" x14ac:dyDescent="0.3">
      <c r="A42" s="123" t="s">
        <v>413</v>
      </c>
      <c r="B42" s="123"/>
      <c r="C42" s="123"/>
      <c r="D42" s="123"/>
      <c r="E42" s="95"/>
    </row>
    <row r="43" spans="1:5" ht="28.2" customHeight="1" x14ac:dyDescent="0.3">
      <c r="A43" s="123" t="s">
        <v>412</v>
      </c>
      <c r="B43" s="123"/>
      <c r="C43" s="123"/>
      <c r="D43" s="123"/>
      <c r="E43" s="95"/>
    </row>
    <row r="44" spans="1:5" ht="40.200000000000003" customHeight="1" x14ac:dyDescent="0.3">
      <c r="A44" s="123" t="s">
        <v>411</v>
      </c>
      <c r="B44" s="123"/>
      <c r="C44" s="123"/>
      <c r="D44" s="123"/>
      <c r="E44" s="95"/>
    </row>
    <row r="45" spans="1:5" ht="28.2" customHeight="1" x14ac:dyDescent="0.3">
      <c r="A45" s="123" t="s">
        <v>417</v>
      </c>
      <c r="B45" s="123"/>
      <c r="C45" s="123"/>
      <c r="D45" s="123"/>
      <c r="E45" s="95"/>
    </row>
    <row r="46" spans="1:5" ht="18" customHeight="1" x14ac:dyDescent="0.3">
      <c r="A46" s="123" t="s">
        <v>409</v>
      </c>
      <c r="B46" s="123"/>
      <c r="C46" s="123"/>
      <c r="D46" s="123"/>
      <c r="E46" s="95"/>
    </row>
    <row r="47" spans="1:5" ht="28.2" customHeight="1" x14ac:dyDescent="0.3">
      <c r="A47" s="123" t="s">
        <v>405</v>
      </c>
      <c r="B47" s="123"/>
      <c r="C47" s="123"/>
      <c r="D47" s="123"/>
      <c r="E47" s="95"/>
    </row>
    <row r="48" spans="1:5" ht="18" customHeight="1" x14ac:dyDescent="0.3">
      <c r="A48" s="123" t="s">
        <v>403</v>
      </c>
      <c r="B48" s="123"/>
      <c r="C48" s="123"/>
      <c r="D48" s="123"/>
      <c r="E48" s="95"/>
    </row>
    <row r="49" spans="1:5" ht="18" customHeight="1" x14ac:dyDescent="0.3">
      <c r="A49" s="123" t="s">
        <v>402</v>
      </c>
      <c r="B49" s="123"/>
      <c r="C49" s="123"/>
      <c r="D49" s="123"/>
      <c r="E49" s="95"/>
    </row>
    <row r="50" spans="1:5" ht="18" customHeight="1" x14ac:dyDescent="0.3">
      <c r="A50" s="123" t="s">
        <v>400</v>
      </c>
      <c r="B50" s="123"/>
      <c r="C50" s="123"/>
      <c r="D50" s="123"/>
      <c r="E50" s="95"/>
    </row>
    <row r="51" spans="1:5" ht="28.2" customHeight="1" x14ac:dyDescent="0.3">
      <c r="A51" s="123" t="s">
        <v>393</v>
      </c>
      <c r="B51" s="123"/>
      <c r="C51" s="123"/>
      <c r="D51" s="123"/>
      <c r="E51" s="95"/>
    </row>
    <row r="52" spans="1:5" ht="28.2" customHeight="1" x14ac:dyDescent="0.3">
      <c r="A52" s="123" t="s">
        <v>392</v>
      </c>
      <c r="B52" s="123"/>
      <c r="C52" s="123"/>
      <c r="D52" s="123"/>
      <c r="E52" s="95"/>
    </row>
    <row r="53" spans="1:5" ht="28.2" customHeight="1" x14ac:dyDescent="0.3">
      <c r="A53" s="123" t="s">
        <v>418</v>
      </c>
      <c r="B53" s="123"/>
      <c r="C53" s="123"/>
      <c r="D53" s="123"/>
      <c r="E53" s="95"/>
    </row>
    <row r="54" spans="1:5" ht="28.2" customHeight="1" x14ac:dyDescent="0.3">
      <c r="A54" s="123" t="s">
        <v>387</v>
      </c>
      <c r="B54" s="123"/>
      <c r="C54" s="123"/>
      <c r="D54" s="123"/>
      <c r="E54" s="95"/>
    </row>
    <row r="55" spans="1:5" ht="28.2" customHeight="1" x14ac:dyDescent="0.3">
      <c r="A55" s="123" t="s">
        <v>384</v>
      </c>
      <c r="B55" s="123"/>
      <c r="C55" s="123"/>
      <c r="D55" s="123"/>
      <c r="E55" s="95"/>
    </row>
    <row r="56" spans="1:5" ht="18" customHeight="1" x14ac:dyDescent="0.3">
      <c r="A56" s="123" t="s">
        <v>375</v>
      </c>
      <c r="B56" s="123"/>
      <c r="C56" s="123"/>
      <c r="D56" s="123"/>
      <c r="E56" s="95"/>
    </row>
    <row r="57" spans="1:5" ht="18" customHeight="1" x14ac:dyDescent="0.3">
      <c r="A57" s="123" t="s">
        <v>374</v>
      </c>
      <c r="B57" s="123"/>
      <c r="C57" s="123"/>
      <c r="D57" s="123"/>
      <c r="E57" s="95"/>
    </row>
    <row r="58" spans="1:5" ht="40.200000000000003" customHeight="1" x14ac:dyDescent="0.3">
      <c r="A58" s="123" t="s">
        <v>388</v>
      </c>
      <c r="B58" s="123"/>
      <c r="C58" s="123"/>
      <c r="D58" s="123"/>
      <c r="E58" s="95"/>
    </row>
    <row r="59" spans="1:5" ht="18" customHeight="1" x14ac:dyDescent="0.3">
      <c r="A59" s="132" t="s">
        <v>173</v>
      </c>
      <c r="B59" s="132"/>
      <c r="C59" s="132"/>
      <c r="D59" s="132"/>
      <c r="E59" s="90" t="s">
        <v>161</v>
      </c>
    </row>
    <row r="60" spans="1:5" ht="18" customHeight="1" x14ac:dyDescent="0.3">
      <c r="A60" s="123" t="s">
        <v>238</v>
      </c>
      <c r="B60" s="123"/>
      <c r="C60" s="123"/>
      <c r="D60" s="123"/>
      <c r="E60" s="95"/>
    </row>
    <row r="61" spans="1:5" ht="18" customHeight="1" x14ac:dyDescent="0.3">
      <c r="A61" s="123" t="s">
        <v>433</v>
      </c>
      <c r="B61" s="123"/>
      <c r="C61" s="123"/>
      <c r="D61" s="123"/>
      <c r="E61" s="95"/>
    </row>
    <row r="62" spans="1:5" ht="18" customHeight="1" x14ac:dyDescent="0.3">
      <c r="A62" s="123" t="s">
        <v>432</v>
      </c>
      <c r="B62" s="123"/>
      <c r="C62" s="123"/>
      <c r="D62" s="123"/>
      <c r="E62" s="95"/>
    </row>
    <row r="63" spans="1:5" ht="18" customHeight="1" x14ac:dyDescent="0.3">
      <c r="A63" s="123" t="s">
        <v>273</v>
      </c>
      <c r="B63" s="123"/>
      <c r="C63" s="123"/>
      <c r="D63" s="123"/>
      <c r="E63" s="95"/>
    </row>
    <row r="64" spans="1:5" ht="18" customHeight="1" x14ac:dyDescent="0.3">
      <c r="A64" s="123" t="s">
        <v>431</v>
      </c>
      <c r="B64" s="123"/>
      <c r="C64" s="123"/>
      <c r="D64" s="123"/>
      <c r="E64" s="95"/>
    </row>
    <row r="65" spans="1:5" ht="18" customHeight="1" x14ac:dyDescent="0.3">
      <c r="A65" s="123" t="s">
        <v>430</v>
      </c>
      <c r="B65" s="123"/>
      <c r="C65" s="123"/>
      <c r="D65" s="123"/>
      <c r="E65" s="95"/>
    </row>
    <row r="66" spans="1:5" ht="18" customHeight="1" x14ac:dyDescent="0.3">
      <c r="A66" s="123" t="s">
        <v>429</v>
      </c>
      <c r="B66" s="123"/>
      <c r="C66" s="123"/>
      <c r="D66" s="123"/>
      <c r="E66" s="95"/>
    </row>
    <row r="67" spans="1:5" ht="18" customHeight="1" x14ac:dyDescent="0.3">
      <c r="A67" s="123" t="s">
        <v>428</v>
      </c>
      <c r="B67" s="123"/>
      <c r="C67" s="123"/>
      <c r="D67" s="123"/>
      <c r="E67" s="95"/>
    </row>
    <row r="68" spans="1:5" ht="18" customHeight="1" x14ac:dyDescent="0.3">
      <c r="A68" s="123" t="s">
        <v>427</v>
      </c>
      <c r="B68" s="123"/>
      <c r="C68" s="123"/>
      <c r="D68" s="123"/>
      <c r="E68" s="95"/>
    </row>
    <row r="69" spans="1:5" ht="18" customHeight="1" x14ac:dyDescent="0.3">
      <c r="A69" s="123" t="s">
        <v>426</v>
      </c>
      <c r="B69" s="123"/>
      <c r="C69" s="123"/>
      <c r="D69" s="123"/>
      <c r="E69" s="95"/>
    </row>
    <row r="70" spans="1:5" ht="18" customHeight="1" x14ac:dyDescent="0.3">
      <c r="A70" s="123" t="s">
        <v>425</v>
      </c>
      <c r="B70" s="123"/>
      <c r="C70" s="123"/>
      <c r="D70" s="123"/>
      <c r="E70" s="95"/>
    </row>
    <row r="71" spans="1:5" ht="18" customHeight="1" x14ac:dyDescent="0.3">
      <c r="A71" s="123" t="s">
        <v>424</v>
      </c>
      <c r="B71" s="123"/>
      <c r="C71" s="123"/>
      <c r="D71" s="123"/>
      <c r="E71" s="95"/>
    </row>
    <row r="72" spans="1:5" ht="18" customHeight="1" x14ac:dyDescent="0.3">
      <c r="A72" s="123" t="s">
        <v>423</v>
      </c>
      <c r="B72" s="123"/>
      <c r="C72" s="123"/>
      <c r="D72" s="123"/>
      <c r="E72" s="95"/>
    </row>
    <row r="73" spans="1:5" ht="18" customHeight="1" x14ac:dyDescent="0.3">
      <c r="A73" s="123" t="s">
        <v>422</v>
      </c>
      <c r="B73" s="123"/>
      <c r="C73" s="123"/>
      <c r="D73" s="123"/>
      <c r="E73" s="95"/>
    </row>
    <row r="74" spans="1:5" ht="18" customHeight="1" x14ac:dyDescent="0.3">
      <c r="A74" s="123" t="s">
        <v>421</v>
      </c>
      <c r="B74" s="123"/>
      <c r="C74" s="123"/>
      <c r="D74" s="123"/>
      <c r="E74" s="95"/>
    </row>
    <row r="75" spans="1:5" ht="18" customHeight="1" x14ac:dyDescent="0.3">
      <c r="A75" s="132" t="s">
        <v>162</v>
      </c>
      <c r="B75" s="132"/>
      <c r="C75" s="132"/>
      <c r="D75" s="132"/>
      <c r="E75" s="90" t="s">
        <v>161</v>
      </c>
    </row>
    <row r="76" spans="1:5" ht="40.200000000000003" customHeight="1" x14ac:dyDescent="0.3">
      <c r="A76" s="124" t="s">
        <v>420</v>
      </c>
      <c r="B76" s="124"/>
      <c r="C76" s="124"/>
      <c r="D76" s="124"/>
      <c r="E76" s="95"/>
    </row>
    <row r="77" spans="1:5" ht="34.200000000000003" customHeight="1" x14ac:dyDescent="0.3">
      <c r="A77" s="132" t="s">
        <v>138</v>
      </c>
      <c r="B77" s="132"/>
      <c r="C77" s="132"/>
      <c r="D77" s="132"/>
      <c r="E77" s="90" t="s">
        <v>161</v>
      </c>
    </row>
    <row r="78" spans="1:5" ht="18" customHeight="1" x14ac:dyDescent="0.3">
      <c r="A78" s="123" t="s">
        <v>37</v>
      </c>
      <c r="B78" s="123"/>
      <c r="C78" s="123"/>
      <c r="D78" s="123"/>
      <c r="E78" s="95"/>
    </row>
    <row r="79" spans="1:5" ht="18" customHeight="1" x14ac:dyDescent="0.3">
      <c r="A79" s="123" t="s">
        <v>38</v>
      </c>
      <c r="B79" s="123"/>
      <c r="C79" s="123"/>
      <c r="D79" s="123"/>
      <c r="E79" s="95"/>
    </row>
    <row r="80" spans="1:5" ht="18" customHeight="1" x14ac:dyDescent="0.3">
      <c r="A80" s="123" t="s">
        <v>419</v>
      </c>
      <c r="B80" s="123"/>
      <c r="C80" s="123"/>
      <c r="D80" s="123"/>
      <c r="E80" s="95"/>
    </row>
    <row r="81" spans="1:5" ht="18" customHeight="1" x14ac:dyDescent="0.3">
      <c r="A81" s="123" t="s">
        <v>39</v>
      </c>
      <c r="B81" s="123"/>
      <c r="C81" s="123"/>
      <c r="D81" s="123"/>
      <c r="E81" s="95"/>
    </row>
    <row r="82" spans="1:5" ht="18" customHeight="1" x14ac:dyDescent="0.3">
      <c r="A82" s="123" t="s">
        <v>40</v>
      </c>
      <c r="B82" s="123"/>
      <c r="C82" s="123"/>
      <c r="D82" s="123"/>
      <c r="E82" s="95"/>
    </row>
    <row r="83" spans="1:5" ht="18" customHeight="1" x14ac:dyDescent="0.3">
      <c r="A83" s="123" t="s">
        <v>41</v>
      </c>
      <c r="B83" s="123"/>
      <c r="C83" s="123"/>
      <c r="D83" s="123"/>
      <c r="E83" s="95"/>
    </row>
    <row r="84" spans="1:5" ht="18" customHeight="1" x14ac:dyDescent="0.3">
      <c r="A84" s="84"/>
      <c r="B84" s="84"/>
      <c r="C84" s="84"/>
      <c r="D84" s="84"/>
      <c r="E84" s="85"/>
    </row>
    <row r="85" spans="1:5" ht="18" customHeight="1" x14ac:dyDescent="0.3">
      <c r="C85" s="136" t="s">
        <v>141</v>
      </c>
      <c r="D85" s="136"/>
      <c r="E85" s="91">
        <f>COUNTIF($E$29:$E$58:$E$60:$E$74:$E$78:$E$83,"Cumple")</f>
        <v>0</v>
      </c>
    </row>
    <row r="86" spans="1:5" ht="18" customHeight="1" x14ac:dyDescent="0.3">
      <c r="C86" s="136" t="s">
        <v>142</v>
      </c>
      <c r="D86" s="136"/>
      <c r="E86" s="91">
        <f>COUNTIF($E$29:$E$58:$E$60:$E$74:$E$78:$E$83,"No cumple")</f>
        <v>0</v>
      </c>
    </row>
    <row r="87" spans="1:5" ht="18" customHeight="1" x14ac:dyDescent="0.3">
      <c r="C87" s="136" t="s">
        <v>143</v>
      </c>
      <c r="D87" s="136"/>
      <c r="E87" s="91">
        <f>COUNTIF($E$29:$E$58:$E$60:$E$74:$E$78:$E$83,"No aplica")</f>
        <v>0</v>
      </c>
    </row>
    <row r="88" spans="1:5" ht="18" customHeight="1" x14ac:dyDescent="0.3">
      <c r="C88" s="136" t="s">
        <v>145</v>
      </c>
      <c r="D88" s="136"/>
      <c r="E88" s="91">
        <f>SUM(E85:E87)</f>
        <v>0</v>
      </c>
    </row>
    <row r="89" spans="1:5" ht="18" customHeight="1" x14ac:dyDescent="0.3">
      <c r="C89" s="137" t="s">
        <v>144</v>
      </c>
      <c r="D89" s="137"/>
      <c r="E89" s="92" t="e">
        <f>$E$85/($E$88-$E$87)</f>
        <v>#DIV/0!</v>
      </c>
    </row>
    <row r="90" spans="1:5" ht="18" customHeight="1" x14ac:dyDescent="0.3">
      <c r="A90" s="84"/>
      <c r="B90" s="84"/>
      <c r="C90" s="84"/>
      <c r="D90" s="84"/>
      <c r="E90" s="85"/>
    </row>
    <row r="91" spans="1:5" ht="18" customHeight="1" x14ac:dyDescent="0.3">
      <c r="A91" s="84"/>
      <c r="B91" s="84"/>
      <c r="C91" s="84"/>
      <c r="D91" s="135" t="s">
        <v>319</v>
      </c>
      <c r="E91" s="135"/>
    </row>
    <row r="92" spans="1:5" ht="18" customHeight="1" x14ac:dyDescent="0.3">
      <c r="A92" s="84"/>
      <c r="B92" s="84"/>
      <c r="C92" s="84"/>
      <c r="D92" s="84"/>
      <c r="E92" s="85"/>
    </row>
    <row r="93" spans="1:5" ht="18" customHeight="1" x14ac:dyDescent="0.3">
      <c r="A93" s="84"/>
      <c r="B93" s="84"/>
      <c r="C93" s="84"/>
      <c r="D93" s="84"/>
      <c r="E93" s="85"/>
    </row>
    <row r="94" spans="1:5" ht="18" customHeight="1" x14ac:dyDescent="0.3">
      <c r="A94" s="84"/>
      <c r="B94" s="84"/>
      <c r="C94" s="84"/>
      <c r="D94" s="84"/>
      <c r="E94" s="85"/>
    </row>
  </sheetData>
  <sheetProtection algorithmName="SHA-512" hashValue="vFhAfuL+oyl9WgJPFWdNqn4Q7RA5fXFG+6V7cjgREetlc+lSUi8qrUR5v5fmyfQpZQhuHFH94NxHLwB5YvpIzA==" saltValue="RQ7GQ1wyTCrSw47/LCcULg==" spinCount="100000" sheet="1" objects="1" scenarios="1"/>
  <mergeCells count="83">
    <mergeCell ref="D91:E91"/>
    <mergeCell ref="A59:D59"/>
    <mergeCell ref="C88:D88"/>
    <mergeCell ref="C89:D89"/>
    <mergeCell ref="C86:D86"/>
    <mergeCell ref="C87:D87"/>
    <mergeCell ref="A81:D81"/>
    <mergeCell ref="A82:D82"/>
    <mergeCell ref="A83:D83"/>
    <mergeCell ref="A75:D75"/>
    <mergeCell ref="A77:D77"/>
    <mergeCell ref="A74:D74"/>
    <mergeCell ref="A78:D78"/>
    <mergeCell ref="A79:D79"/>
    <mergeCell ref="A80:D80"/>
    <mergeCell ref="C85:D85"/>
    <mergeCell ref="A40:D40"/>
    <mergeCell ref="A41:D41"/>
    <mergeCell ref="A42:D42"/>
    <mergeCell ref="A43:D43"/>
    <mergeCell ref="A34:D34"/>
    <mergeCell ref="A35:D35"/>
    <mergeCell ref="A36:D36"/>
    <mergeCell ref="A37:D37"/>
    <mergeCell ref="A38:D38"/>
    <mergeCell ref="A44:D44"/>
    <mergeCell ref="A45:D45"/>
    <mergeCell ref="A46:D46"/>
    <mergeCell ref="D21:E21"/>
    <mergeCell ref="A28:D28"/>
    <mergeCell ref="A29:D29"/>
    <mergeCell ref="A30:D30"/>
    <mergeCell ref="A31:D31"/>
    <mergeCell ref="A23:B23"/>
    <mergeCell ref="C23:E23"/>
    <mergeCell ref="A24:B24"/>
    <mergeCell ref="C24:E24"/>
    <mergeCell ref="A26:E26"/>
    <mergeCell ref="A32:D32"/>
    <mergeCell ref="A33:D33"/>
    <mergeCell ref="A39:D39"/>
    <mergeCell ref="A20:E20"/>
    <mergeCell ref="D7:E7"/>
    <mergeCell ref="D12:E12"/>
    <mergeCell ref="D15:E15"/>
    <mergeCell ref="D18:E18"/>
    <mergeCell ref="A14:E14"/>
    <mergeCell ref="A9:E9"/>
    <mergeCell ref="B10:E10"/>
    <mergeCell ref="B11:E11"/>
    <mergeCell ref="A17:E17"/>
    <mergeCell ref="A1:E1"/>
    <mergeCell ref="A3:E3"/>
    <mergeCell ref="A5:E5"/>
    <mergeCell ref="A4:B4"/>
    <mergeCell ref="C4:D4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76:D76"/>
    <mergeCell ref="A56:D56"/>
    <mergeCell ref="A57:D57"/>
    <mergeCell ref="A65:D65"/>
    <mergeCell ref="A66:D66"/>
    <mergeCell ref="A67:D67"/>
    <mergeCell ref="A68:D68"/>
    <mergeCell ref="A58:D58"/>
    <mergeCell ref="A60:D60"/>
    <mergeCell ref="A61:D61"/>
    <mergeCell ref="A62:D62"/>
    <mergeCell ref="A63:D63"/>
    <mergeCell ref="A70:D70"/>
    <mergeCell ref="A71:D71"/>
    <mergeCell ref="A72:D72"/>
    <mergeCell ref="A73:D73"/>
    <mergeCell ref="A64:D64"/>
    <mergeCell ref="A69:D69"/>
  </mergeCells>
  <phoneticPr fontId="14" type="noConversion"/>
  <dataValidations count="1">
    <dataValidation type="list" allowBlank="1" showInputMessage="1" showErrorMessage="1" sqref="E76 E29:E58 E60:E74 E78:E83" xr:uid="{B56C36E8-78D9-4CE1-9C7D-6F850DE4CE47}">
      <formula1>"Cumple,No cumple,No aplica"</formula1>
    </dataValidation>
  </dataValidations>
  <pageMargins left="0.7" right="0.7" top="0.75" bottom="0.75" header="0.3" footer="0.3"/>
  <ignoredErrors>
    <ignoredError sqref="E8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3C9F-B047-4B8C-9273-E2994F492CBE}">
  <dimension ref="A1:BW145"/>
  <sheetViews>
    <sheetView showGridLines="0" workbookViewId="0">
      <selection activeCell="B110" sqref="B110"/>
    </sheetView>
  </sheetViews>
  <sheetFormatPr baseColWidth="10" defaultColWidth="10.88671875" defaultRowHeight="15" x14ac:dyDescent="0.35"/>
  <cols>
    <col min="1" max="1" width="54.44140625" style="9" customWidth="1"/>
    <col min="2" max="2" width="16.88671875" style="5" customWidth="1"/>
    <col min="3" max="3" width="10.88671875" style="6"/>
    <col min="4" max="75" width="4.6640625" style="6" customWidth="1"/>
    <col min="76" max="16384" width="10.88671875" style="5"/>
  </cols>
  <sheetData>
    <row r="1" spans="1:75" ht="31.2" customHeight="1" x14ac:dyDescent="0.3">
      <c r="A1" s="142" t="s">
        <v>308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</row>
    <row r="3" spans="1:75" ht="15.45" customHeight="1" x14ac:dyDescent="0.3">
      <c r="A3" s="140" t="s">
        <v>50</v>
      </c>
      <c r="B3" s="140" t="s">
        <v>9</v>
      </c>
      <c r="C3" s="140" t="s">
        <v>6</v>
      </c>
      <c r="D3" s="138" t="s">
        <v>51</v>
      </c>
      <c r="E3" s="139"/>
      <c r="F3" s="138" t="s">
        <v>52</v>
      </c>
      <c r="G3" s="139"/>
      <c r="H3" s="138" t="s">
        <v>53</v>
      </c>
      <c r="I3" s="139"/>
      <c r="J3" s="138" t="s">
        <v>54</v>
      </c>
      <c r="K3" s="139"/>
      <c r="L3" s="138" t="s">
        <v>55</v>
      </c>
      <c r="M3" s="139"/>
      <c r="N3" s="138" t="s">
        <v>56</v>
      </c>
      <c r="O3" s="139"/>
      <c r="P3" s="138" t="s">
        <v>57</v>
      </c>
      <c r="Q3" s="139"/>
      <c r="R3" s="138" t="s">
        <v>58</v>
      </c>
      <c r="S3" s="139"/>
      <c r="T3" s="138" t="s">
        <v>59</v>
      </c>
      <c r="U3" s="139"/>
      <c r="V3" s="138" t="s">
        <v>60</v>
      </c>
      <c r="W3" s="139"/>
      <c r="X3" s="138" t="s">
        <v>61</v>
      </c>
      <c r="Y3" s="139"/>
      <c r="Z3" s="138" t="s">
        <v>62</v>
      </c>
      <c r="AA3" s="139"/>
      <c r="AB3" s="138" t="s">
        <v>63</v>
      </c>
      <c r="AC3" s="139"/>
      <c r="AD3" s="138" t="s">
        <v>64</v>
      </c>
      <c r="AE3" s="139"/>
      <c r="AF3" s="138" t="s">
        <v>65</v>
      </c>
      <c r="AG3" s="139"/>
      <c r="AH3" s="138" t="s">
        <v>66</v>
      </c>
      <c r="AI3" s="139"/>
      <c r="AJ3" s="138" t="s">
        <v>67</v>
      </c>
      <c r="AK3" s="139"/>
      <c r="AL3" s="138" t="s">
        <v>68</v>
      </c>
      <c r="AM3" s="139"/>
      <c r="AN3" s="138" t="s">
        <v>69</v>
      </c>
      <c r="AO3" s="139"/>
      <c r="AP3" s="138" t="s">
        <v>70</v>
      </c>
      <c r="AQ3" s="139"/>
      <c r="AR3" s="138" t="s">
        <v>71</v>
      </c>
      <c r="AS3" s="139"/>
      <c r="AT3" s="138" t="s">
        <v>72</v>
      </c>
      <c r="AU3" s="139"/>
      <c r="AV3" s="138" t="s">
        <v>73</v>
      </c>
      <c r="AW3" s="139"/>
      <c r="AX3" s="138" t="s">
        <v>74</v>
      </c>
      <c r="AY3" s="139"/>
      <c r="AZ3" s="138" t="s">
        <v>75</v>
      </c>
      <c r="BA3" s="139"/>
      <c r="BB3" s="138" t="s">
        <v>76</v>
      </c>
      <c r="BC3" s="139"/>
      <c r="BD3" s="138" t="s">
        <v>77</v>
      </c>
      <c r="BE3" s="139"/>
      <c r="BF3" s="138" t="s">
        <v>78</v>
      </c>
      <c r="BG3" s="139"/>
      <c r="BH3" s="138" t="s">
        <v>79</v>
      </c>
      <c r="BI3" s="139"/>
      <c r="BJ3" s="138" t="s">
        <v>80</v>
      </c>
      <c r="BK3" s="139"/>
      <c r="BL3" s="138" t="s">
        <v>81</v>
      </c>
      <c r="BM3" s="139"/>
      <c r="BN3" s="138" t="s">
        <v>82</v>
      </c>
      <c r="BO3" s="139"/>
      <c r="BP3" s="138" t="s">
        <v>83</v>
      </c>
      <c r="BQ3" s="139"/>
      <c r="BR3" s="138" t="s">
        <v>84</v>
      </c>
      <c r="BS3" s="139"/>
      <c r="BT3" s="138" t="s">
        <v>85</v>
      </c>
      <c r="BU3" s="139"/>
      <c r="BV3" s="138" t="s">
        <v>86</v>
      </c>
      <c r="BW3" s="139"/>
    </row>
    <row r="4" spans="1:75" ht="14.4" x14ac:dyDescent="0.3">
      <c r="A4" s="141"/>
      <c r="B4" s="141"/>
      <c r="C4" s="141"/>
      <c r="D4" s="47" t="s">
        <v>139</v>
      </c>
      <c r="E4" s="47" t="s">
        <v>140</v>
      </c>
      <c r="F4" s="47" t="s">
        <v>139</v>
      </c>
      <c r="G4" s="47" t="s">
        <v>140</v>
      </c>
      <c r="H4" s="47" t="s">
        <v>139</v>
      </c>
      <c r="I4" s="47" t="s">
        <v>140</v>
      </c>
      <c r="J4" s="47" t="s">
        <v>139</v>
      </c>
      <c r="K4" s="47" t="s">
        <v>140</v>
      </c>
      <c r="L4" s="47" t="s">
        <v>139</v>
      </c>
      <c r="M4" s="47" t="s">
        <v>140</v>
      </c>
      <c r="N4" s="47" t="s">
        <v>139</v>
      </c>
      <c r="O4" s="47" t="s">
        <v>140</v>
      </c>
      <c r="P4" s="47" t="s">
        <v>139</v>
      </c>
      <c r="Q4" s="47" t="s">
        <v>140</v>
      </c>
      <c r="R4" s="47" t="s">
        <v>139</v>
      </c>
      <c r="S4" s="47" t="s">
        <v>140</v>
      </c>
      <c r="T4" s="47" t="s">
        <v>139</v>
      </c>
      <c r="U4" s="47" t="s">
        <v>140</v>
      </c>
      <c r="V4" s="47" t="s">
        <v>139</v>
      </c>
      <c r="W4" s="47" t="s">
        <v>140</v>
      </c>
      <c r="X4" s="47" t="s">
        <v>139</v>
      </c>
      <c r="Y4" s="47" t="s">
        <v>140</v>
      </c>
      <c r="Z4" s="47" t="s">
        <v>139</v>
      </c>
      <c r="AA4" s="47" t="s">
        <v>140</v>
      </c>
      <c r="AB4" s="47" t="s">
        <v>139</v>
      </c>
      <c r="AC4" s="47" t="s">
        <v>140</v>
      </c>
      <c r="AD4" s="47" t="s">
        <v>139</v>
      </c>
      <c r="AE4" s="47" t="s">
        <v>140</v>
      </c>
      <c r="AF4" s="47" t="s">
        <v>139</v>
      </c>
      <c r="AG4" s="47" t="s">
        <v>140</v>
      </c>
      <c r="AH4" s="47" t="s">
        <v>139</v>
      </c>
      <c r="AI4" s="47" t="s">
        <v>140</v>
      </c>
      <c r="AJ4" s="47" t="s">
        <v>139</v>
      </c>
      <c r="AK4" s="47" t="s">
        <v>140</v>
      </c>
      <c r="AL4" s="47" t="s">
        <v>139</v>
      </c>
      <c r="AM4" s="47" t="s">
        <v>140</v>
      </c>
      <c r="AN4" s="47" t="s">
        <v>139</v>
      </c>
      <c r="AO4" s="47" t="s">
        <v>140</v>
      </c>
      <c r="AP4" s="47" t="s">
        <v>139</v>
      </c>
      <c r="AQ4" s="47" t="s">
        <v>140</v>
      </c>
      <c r="AR4" s="47" t="s">
        <v>139</v>
      </c>
      <c r="AS4" s="47" t="s">
        <v>140</v>
      </c>
      <c r="AT4" s="47" t="s">
        <v>139</v>
      </c>
      <c r="AU4" s="47" t="s">
        <v>140</v>
      </c>
      <c r="AV4" s="47" t="s">
        <v>139</v>
      </c>
      <c r="AW4" s="47" t="s">
        <v>140</v>
      </c>
      <c r="AX4" s="47" t="s">
        <v>139</v>
      </c>
      <c r="AY4" s="47" t="s">
        <v>140</v>
      </c>
      <c r="AZ4" s="47" t="s">
        <v>139</v>
      </c>
      <c r="BA4" s="47" t="s">
        <v>140</v>
      </c>
      <c r="BB4" s="47" t="s">
        <v>139</v>
      </c>
      <c r="BC4" s="47" t="s">
        <v>140</v>
      </c>
      <c r="BD4" s="47" t="s">
        <v>139</v>
      </c>
      <c r="BE4" s="47" t="s">
        <v>140</v>
      </c>
      <c r="BF4" s="47" t="s">
        <v>139</v>
      </c>
      <c r="BG4" s="47" t="s">
        <v>140</v>
      </c>
      <c r="BH4" s="47" t="s">
        <v>139</v>
      </c>
      <c r="BI4" s="47" t="s">
        <v>140</v>
      </c>
      <c r="BJ4" s="47" t="s">
        <v>139</v>
      </c>
      <c r="BK4" s="47" t="s">
        <v>140</v>
      </c>
      <c r="BL4" s="47" t="s">
        <v>139</v>
      </c>
      <c r="BM4" s="47" t="s">
        <v>140</v>
      </c>
      <c r="BN4" s="47" t="s">
        <v>139</v>
      </c>
      <c r="BO4" s="47" t="s">
        <v>140</v>
      </c>
      <c r="BP4" s="47" t="s">
        <v>139</v>
      </c>
      <c r="BQ4" s="47" t="s">
        <v>140</v>
      </c>
      <c r="BR4" s="47" t="s">
        <v>139</v>
      </c>
      <c r="BS4" s="47" t="s">
        <v>140</v>
      </c>
      <c r="BT4" s="47" t="s">
        <v>139</v>
      </c>
      <c r="BU4" s="47" t="s">
        <v>140</v>
      </c>
      <c r="BV4" s="47" t="s">
        <v>139</v>
      </c>
      <c r="BW4" s="47" t="s">
        <v>140</v>
      </c>
    </row>
    <row r="5" spans="1:75" s="12" customFormat="1" ht="18" customHeight="1" x14ac:dyDescent="0.3">
      <c r="A5" s="2" t="s">
        <v>324</v>
      </c>
      <c r="B5" s="8" t="s">
        <v>15</v>
      </c>
      <c r="C5" s="97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</row>
    <row r="6" spans="1:75" s="12" customFormat="1" ht="28.2" customHeight="1" x14ac:dyDescent="0.3">
      <c r="A6" s="2" t="s">
        <v>325</v>
      </c>
      <c r="B6" s="8" t="s">
        <v>16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</row>
    <row r="7" spans="1:75" s="12" customFormat="1" ht="28.2" customHeight="1" x14ac:dyDescent="0.3">
      <c r="A7" s="2" t="s">
        <v>327</v>
      </c>
      <c r="B7" s="8" t="s">
        <v>17</v>
      </c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</row>
    <row r="8" spans="1:75" s="12" customFormat="1" ht="28.2" customHeight="1" x14ac:dyDescent="0.3">
      <c r="A8" s="2" t="s">
        <v>328</v>
      </c>
      <c r="B8" s="8" t="s">
        <v>18</v>
      </c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</row>
    <row r="9" spans="1:75" s="12" customFormat="1" ht="28.2" customHeight="1" x14ac:dyDescent="0.3">
      <c r="A9" s="2" t="s">
        <v>329</v>
      </c>
      <c r="B9" s="8" t="s">
        <v>23</v>
      </c>
      <c r="C9" s="97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</row>
    <row r="10" spans="1:75" s="12" customFormat="1" ht="28.2" customHeight="1" x14ac:dyDescent="0.3">
      <c r="A10" s="2" t="s">
        <v>414</v>
      </c>
      <c r="B10" s="8" t="s">
        <v>20</v>
      </c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</row>
    <row r="11" spans="1:75" s="12" customFormat="1" ht="40.200000000000003" customHeight="1" x14ac:dyDescent="0.3">
      <c r="A11" s="2" t="s">
        <v>408</v>
      </c>
      <c r="B11" s="8" t="s">
        <v>23</v>
      </c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</row>
    <row r="12" spans="1:75" s="12" customFormat="1" ht="40.200000000000003" customHeight="1" x14ac:dyDescent="0.3">
      <c r="A12" s="2" t="s">
        <v>434</v>
      </c>
      <c r="B12" s="8" t="s">
        <v>15</v>
      </c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</row>
    <row r="13" spans="1:75" s="12" customFormat="1" ht="40.200000000000003" customHeight="1" x14ac:dyDescent="0.3">
      <c r="A13" s="2" t="s">
        <v>406</v>
      </c>
      <c r="B13" s="8" t="s">
        <v>20</v>
      </c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</row>
    <row r="14" spans="1:75" s="12" customFormat="1" ht="28.2" customHeight="1" x14ac:dyDescent="0.3">
      <c r="A14" s="2" t="s">
        <v>404</v>
      </c>
      <c r="B14" s="8" t="s">
        <v>15</v>
      </c>
      <c r="C14" s="97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</row>
    <row r="15" spans="1:75" s="12" customFormat="1" ht="28.2" customHeight="1" x14ac:dyDescent="0.3">
      <c r="A15" s="2" t="s">
        <v>401</v>
      </c>
      <c r="B15" s="8" t="s">
        <v>15</v>
      </c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</row>
    <row r="16" spans="1:75" s="12" customFormat="1" ht="40.200000000000003" customHeight="1" x14ac:dyDescent="0.3">
      <c r="A16" s="2" t="s">
        <v>400</v>
      </c>
      <c r="B16" s="8" t="s">
        <v>11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</row>
    <row r="17" spans="1:75" s="12" customFormat="1" ht="28.2" customHeight="1" x14ac:dyDescent="0.3">
      <c r="A17" s="2" t="s">
        <v>399</v>
      </c>
      <c r="B17" s="8" t="s">
        <v>15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</row>
    <row r="18" spans="1:75" s="12" customFormat="1" ht="28.2" customHeight="1" x14ac:dyDescent="0.3">
      <c r="A18" s="2" t="s">
        <v>397</v>
      </c>
      <c r="B18" s="8" t="s">
        <v>15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</row>
    <row r="19" spans="1:75" s="12" customFormat="1" ht="40.200000000000003" customHeight="1" x14ac:dyDescent="0.3">
      <c r="A19" s="2" t="s">
        <v>398</v>
      </c>
      <c r="B19" s="8" t="s">
        <v>23</v>
      </c>
      <c r="C19" s="97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</row>
    <row r="20" spans="1:75" s="12" customFormat="1" ht="28.2" customHeight="1" x14ac:dyDescent="0.3">
      <c r="A20" s="2" t="s">
        <v>396</v>
      </c>
      <c r="B20" s="8" t="s">
        <v>23</v>
      </c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</row>
    <row r="21" spans="1:75" s="12" customFormat="1" ht="28.2" customHeight="1" x14ac:dyDescent="0.3">
      <c r="A21" s="2" t="s">
        <v>395</v>
      </c>
      <c r="B21" s="8" t="s">
        <v>23</v>
      </c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</row>
    <row r="22" spans="1:75" s="12" customFormat="1" ht="28.2" customHeight="1" x14ac:dyDescent="0.3">
      <c r="A22" s="2" t="s">
        <v>394</v>
      </c>
      <c r="B22" s="8" t="s">
        <v>24</v>
      </c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</row>
    <row r="23" spans="1:75" s="12" customFormat="1" ht="40.200000000000003" customHeight="1" x14ac:dyDescent="0.3">
      <c r="A23" s="2" t="s">
        <v>392</v>
      </c>
      <c r="B23" s="8" t="s">
        <v>11</v>
      </c>
      <c r="C23" s="97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</row>
    <row r="24" spans="1:75" s="12" customFormat="1" ht="40.200000000000003" customHeight="1" x14ac:dyDescent="0.3">
      <c r="A24" s="3" t="s">
        <v>418</v>
      </c>
      <c r="B24" s="8" t="s">
        <v>11</v>
      </c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</row>
    <row r="25" spans="1:75" s="12" customFormat="1" ht="40.200000000000003" customHeight="1" x14ac:dyDescent="0.3">
      <c r="A25" s="2" t="s">
        <v>435</v>
      </c>
      <c r="B25" s="8" t="s">
        <v>23</v>
      </c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</row>
    <row r="26" spans="1:75" s="12" customFormat="1" ht="28.2" customHeight="1" x14ac:dyDescent="0.3">
      <c r="A26" s="2" t="s">
        <v>390</v>
      </c>
      <c r="B26" s="8" t="s">
        <v>15</v>
      </c>
      <c r="C26" s="97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</row>
    <row r="27" spans="1:75" s="12" customFormat="1" ht="40.200000000000003" customHeight="1" x14ac:dyDescent="0.3">
      <c r="A27" s="2" t="s">
        <v>26</v>
      </c>
      <c r="B27" s="8" t="s">
        <v>15</v>
      </c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</row>
    <row r="28" spans="1:75" s="12" customFormat="1" ht="40.200000000000003" customHeight="1" x14ac:dyDescent="0.3">
      <c r="A28" s="4" t="s">
        <v>436</v>
      </c>
      <c r="B28" s="8" t="s">
        <v>15</v>
      </c>
      <c r="C28" s="97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</row>
    <row r="29" spans="1:75" s="12" customFormat="1" ht="40.200000000000003" customHeight="1" x14ac:dyDescent="0.3">
      <c r="A29" s="2" t="s">
        <v>387</v>
      </c>
      <c r="B29" s="8" t="s">
        <v>18</v>
      </c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</row>
    <row r="30" spans="1:75" s="12" customFormat="1" ht="40.200000000000003" customHeight="1" x14ac:dyDescent="0.3">
      <c r="A30" s="2" t="s">
        <v>385</v>
      </c>
      <c r="B30" s="8" t="s">
        <v>23</v>
      </c>
      <c r="C30" s="97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</row>
    <row r="31" spans="1:75" s="12" customFormat="1" ht="28.2" customHeight="1" x14ac:dyDescent="0.3">
      <c r="A31" s="2" t="s">
        <v>383</v>
      </c>
      <c r="B31" s="8" t="s">
        <v>23</v>
      </c>
      <c r="C31" s="97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</row>
    <row r="32" spans="1:75" s="12" customFormat="1" ht="40.200000000000003" customHeight="1" x14ac:dyDescent="0.3">
      <c r="A32" s="2" t="s">
        <v>379</v>
      </c>
      <c r="B32" s="8" t="s">
        <v>20</v>
      </c>
      <c r="C32" s="97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</row>
    <row r="33" spans="1:75" s="12" customFormat="1" ht="28.2" customHeight="1" x14ac:dyDescent="0.3">
      <c r="A33" s="2" t="s">
        <v>378</v>
      </c>
      <c r="B33" s="8" t="s">
        <v>20</v>
      </c>
      <c r="C33" s="97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</row>
    <row r="34" spans="1:75" s="12" customFormat="1" ht="18" customHeight="1" x14ac:dyDescent="0.3">
      <c r="A34" s="2" t="s">
        <v>377</v>
      </c>
      <c r="B34" s="8" t="s">
        <v>20</v>
      </c>
      <c r="C34" s="97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</row>
    <row r="35" spans="1:75" s="12" customFormat="1" ht="40.200000000000003" customHeight="1" x14ac:dyDescent="0.3">
      <c r="A35" s="2" t="s">
        <v>376</v>
      </c>
      <c r="B35" s="8" t="s">
        <v>23</v>
      </c>
      <c r="C35" s="97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</row>
    <row r="36" spans="1:75" s="12" customFormat="1" ht="28.2" customHeight="1" x14ac:dyDescent="0.3">
      <c r="A36" s="17" t="s">
        <v>375</v>
      </c>
      <c r="B36" s="18" t="s">
        <v>14</v>
      </c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98"/>
      <c r="BO36" s="98"/>
      <c r="BP36" s="98"/>
      <c r="BQ36" s="98"/>
      <c r="BR36" s="98"/>
      <c r="BS36" s="98"/>
      <c r="BT36" s="98"/>
      <c r="BU36" s="98"/>
      <c r="BV36" s="98"/>
      <c r="BW36" s="98"/>
    </row>
    <row r="37" spans="1:75" s="12" customFormat="1" ht="18" customHeight="1" x14ac:dyDescent="0.3">
      <c r="A37" s="10" t="s">
        <v>172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2"/>
    </row>
    <row r="38" spans="1:75" s="12" customFormat="1" ht="28.2" customHeight="1" x14ac:dyDescent="0.3">
      <c r="A38" s="19" t="s">
        <v>437</v>
      </c>
      <c r="B38" s="20" t="s">
        <v>15</v>
      </c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98"/>
      <c r="BQ38" s="98"/>
      <c r="BR38" s="98"/>
      <c r="BS38" s="98"/>
      <c r="BT38" s="98"/>
      <c r="BU38" s="98"/>
      <c r="BV38" s="98"/>
      <c r="BW38" s="98"/>
    </row>
    <row r="39" spans="1:75" s="12" customFormat="1" ht="28.2" customHeight="1" x14ac:dyDescent="0.3">
      <c r="A39" s="2" t="s">
        <v>438</v>
      </c>
      <c r="B39" s="8" t="s">
        <v>15</v>
      </c>
      <c r="C39" s="97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</row>
    <row r="40" spans="1:75" s="12" customFormat="1" ht="40.200000000000003" customHeight="1" x14ac:dyDescent="0.3">
      <c r="A40" s="2" t="s">
        <v>363</v>
      </c>
      <c r="B40" s="8" t="s">
        <v>15</v>
      </c>
      <c r="C40" s="97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</row>
    <row r="41" spans="1:75" s="12" customFormat="1" ht="28.2" customHeight="1" x14ac:dyDescent="0.3">
      <c r="A41" s="17" t="s">
        <v>439</v>
      </c>
      <c r="B41" s="18" t="s">
        <v>15</v>
      </c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98"/>
      <c r="BW41" s="98"/>
    </row>
    <row r="42" spans="1:75" s="12" customFormat="1" ht="18" customHeight="1" x14ac:dyDescent="0.3">
      <c r="A42" s="10" t="s">
        <v>171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2"/>
    </row>
    <row r="43" spans="1:75" s="12" customFormat="1" ht="40.200000000000003" customHeight="1" x14ac:dyDescent="0.3">
      <c r="A43" s="19" t="s">
        <v>381</v>
      </c>
      <c r="B43" s="20" t="s">
        <v>28</v>
      </c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</row>
    <row r="44" spans="1:75" s="12" customFormat="1" ht="40.200000000000003" customHeight="1" x14ac:dyDescent="0.3">
      <c r="A44" s="17" t="s">
        <v>380</v>
      </c>
      <c r="B44" s="18" t="s">
        <v>36</v>
      </c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</row>
    <row r="45" spans="1:75" s="12" customFormat="1" ht="18" customHeight="1" x14ac:dyDescent="0.3">
      <c r="A45" s="10" t="s">
        <v>198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2"/>
    </row>
    <row r="46" spans="1:75" s="12" customFormat="1" ht="18" customHeight="1" x14ac:dyDescent="0.3">
      <c r="A46" s="23" t="s">
        <v>37</v>
      </c>
      <c r="B46" s="1" t="s">
        <v>199</v>
      </c>
      <c r="C46" s="99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</row>
    <row r="47" spans="1:75" s="12" customFormat="1" ht="18" customHeight="1" x14ac:dyDescent="0.3">
      <c r="A47" s="14" t="s">
        <v>38</v>
      </c>
      <c r="B47" s="1" t="s">
        <v>199</v>
      </c>
      <c r="C47" s="99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</row>
    <row r="48" spans="1:75" s="12" customFormat="1" ht="18" customHeight="1" x14ac:dyDescent="0.3">
      <c r="A48" s="14" t="s">
        <v>40</v>
      </c>
      <c r="B48" s="1" t="s">
        <v>199</v>
      </c>
      <c r="C48" s="99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</row>
    <row r="49" spans="1:75" s="12" customFormat="1" ht="18" customHeight="1" x14ac:dyDescent="0.3">
      <c r="A49" s="14" t="s">
        <v>39</v>
      </c>
      <c r="B49" s="1" t="s">
        <v>199</v>
      </c>
      <c r="C49" s="99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</row>
    <row r="50" spans="1:75" s="12" customFormat="1" ht="18" customHeight="1" x14ac:dyDescent="0.3">
      <c r="A50" s="25" t="s">
        <v>41</v>
      </c>
      <c r="B50" s="1" t="s">
        <v>199</v>
      </c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</row>
    <row r="51" spans="1:75" s="12" customFormat="1" ht="18" customHeight="1" x14ac:dyDescent="0.3">
      <c r="A51" s="10" t="s">
        <v>29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2"/>
    </row>
    <row r="52" spans="1:75" s="12" customFormat="1" ht="28.2" customHeight="1" x14ac:dyDescent="0.3">
      <c r="A52" s="19" t="s">
        <v>440</v>
      </c>
      <c r="B52" s="20" t="s">
        <v>42</v>
      </c>
      <c r="C52" s="101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</row>
    <row r="53" spans="1:75" s="12" customFormat="1" ht="28.2" customHeight="1" x14ac:dyDescent="0.3">
      <c r="A53" s="2" t="s">
        <v>371</v>
      </c>
      <c r="B53" s="8" t="s">
        <v>15</v>
      </c>
      <c r="C53" s="97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</row>
    <row r="54" spans="1:75" s="12" customFormat="1" ht="28.2" customHeight="1" x14ac:dyDescent="0.3">
      <c r="A54" s="2" t="s">
        <v>43</v>
      </c>
      <c r="B54" s="8" t="s">
        <v>42</v>
      </c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</row>
    <row r="55" spans="1:75" s="12" customFormat="1" ht="40.200000000000003" customHeight="1" x14ac:dyDescent="0.3">
      <c r="A55" s="2" t="s">
        <v>370</v>
      </c>
      <c r="B55" s="8" t="s">
        <v>23</v>
      </c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</row>
    <row r="56" spans="1:75" s="12" customFormat="1" ht="28.2" customHeight="1" x14ac:dyDescent="0.3">
      <c r="A56" s="2" t="s">
        <v>369</v>
      </c>
      <c r="B56" s="8" t="s">
        <v>42</v>
      </c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</row>
    <row r="57" spans="1:75" s="12" customFormat="1" ht="40.200000000000003" customHeight="1" x14ac:dyDescent="0.3">
      <c r="A57" s="2" t="s">
        <v>362</v>
      </c>
      <c r="B57" s="8" t="s">
        <v>42</v>
      </c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</row>
    <row r="58" spans="1:75" s="12" customFormat="1" ht="28.2" customHeight="1" x14ac:dyDescent="0.3">
      <c r="A58" s="2" t="s">
        <v>367</v>
      </c>
      <c r="B58" s="8" t="s">
        <v>42</v>
      </c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</row>
    <row r="59" spans="1:75" s="12" customFormat="1" ht="28.2" customHeight="1" x14ac:dyDescent="0.3">
      <c r="A59" s="17" t="s">
        <v>366</v>
      </c>
      <c r="B59" s="18" t="s">
        <v>42</v>
      </c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</row>
    <row r="60" spans="1:75" s="12" customFormat="1" ht="18" customHeight="1" x14ac:dyDescent="0.3">
      <c r="A60" s="10" t="s">
        <v>30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2"/>
    </row>
    <row r="61" spans="1:75" s="12" customFormat="1" ht="28.2" customHeight="1" x14ac:dyDescent="0.3">
      <c r="A61" s="19" t="s">
        <v>365</v>
      </c>
      <c r="B61" s="20" t="s">
        <v>42</v>
      </c>
      <c r="C61" s="101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</row>
    <row r="62" spans="1:75" s="12" customFormat="1" ht="40.200000000000003" customHeight="1" x14ac:dyDescent="0.3">
      <c r="A62" s="2" t="s">
        <v>363</v>
      </c>
      <c r="B62" s="8" t="s">
        <v>42</v>
      </c>
      <c r="C62" s="97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</row>
    <row r="63" spans="1:75" s="12" customFormat="1" ht="40.200000000000003" customHeight="1" x14ac:dyDescent="0.3">
      <c r="A63" s="17" t="s">
        <v>362</v>
      </c>
      <c r="B63" s="18" t="s">
        <v>42</v>
      </c>
      <c r="C63" s="99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</row>
    <row r="64" spans="1:75" s="12" customFormat="1" ht="18" customHeight="1" x14ac:dyDescent="0.3">
      <c r="A64" s="10" t="s">
        <v>31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2"/>
    </row>
    <row r="65" spans="1:75" s="12" customFormat="1" ht="18" customHeight="1" x14ac:dyDescent="0.3">
      <c r="A65" s="19" t="s">
        <v>361</v>
      </c>
      <c r="B65" s="20" t="s">
        <v>23</v>
      </c>
      <c r="C65" s="101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</row>
    <row r="66" spans="1:75" s="12" customFormat="1" ht="18" customHeight="1" x14ac:dyDescent="0.3">
      <c r="A66" s="17" t="s">
        <v>342</v>
      </c>
      <c r="B66" s="18" t="s">
        <v>15</v>
      </c>
      <c r="C66" s="99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</row>
    <row r="67" spans="1:75" s="12" customFormat="1" ht="18" customHeight="1" x14ac:dyDescent="0.3">
      <c r="A67" s="10" t="s">
        <v>32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2"/>
    </row>
    <row r="68" spans="1:75" s="12" customFormat="1" ht="18" customHeight="1" x14ac:dyDescent="0.3">
      <c r="A68" s="19" t="s">
        <v>360</v>
      </c>
      <c r="B68" s="20" t="s">
        <v>23</v>
      </c>
      <c r="C68" s="101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</row>
    <row r="69" spans="1:75" s="12" customFormat="1" ht="28.2" customHeight="1" x14ac:dyDescent="0.3">
      <c r="A69" s="2" t="s">
        <v>345</v>
      </c>
      <c r="B69" s="8" t="s">
        <v>44</v>
      </c>
      <c r="C69" s="97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</row>
    <row r="70" spans="1:75" s="12" customFormat="1" ht="28.2" customHeight="1" x14ac:dyDescent="0.3">
      <c r="A70" s="2" t="s">
        <v>359</v>
      </c>
      <c r="B70" s="8" t="s">
        <v>23</v>
      </c>
      <c r="C70" s="97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  <c r="BI70" s="98"/>
      <c r="BJ70" s="98"/>
      <c r="BK70" s="98"/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98"/>
      <c r="BW70" s="98"/>
    </row>
    <row r="71" spans="1:75" s="12" customFormat="1" ht="28.2" customHeight="1" x14ac:dyDescent="0.3">
      <c r="A71" s="2" t="s">
        <v>358</v>
      </c>
      <c r="B71" s="8" t="s">
        <v>23</v>
      </c>
      <c r="C71" s="97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  <c r="BK71" s="98"/>
      <c r="BL71" s="98"/>
      <c r="BM71" s="98"/>
      <c r="BN71" s="98"/>
      <c r="BO71" s="98"/>
      <c r="BP71" s="98"/>
      <c r="BQ71" s="98"/>
      <c r="BR71" s="98"/>
      <c r="BS71" s="98"/>
      <c r="BT71" s="98"/>
      <c r="BU71" s="98"/>
      <c r="BV71" s="98"/>
      <c r="BW71" s="98"/>
    </row>
    <row r="72" spans="1:75" s="12" customFormat="1" ht="40.200000000000003" customHeight="1" x14ac:dyDescent="0.3">
      <c r="A72" s="2" t="s">
        <v>357</v>
      </c>
      <c r="B72" s="8" t="s">
        <v>23</v>
      </c>
      <c r="C72" s="97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98"/>
      <c r="BW72" s="98"/>
    </row>
    <row r="73" spans="1:75" s="12" customFormat="1" ht="40.200000000000003" customHeight="1" x14ac:dyDescent="0.3">
      <c r="A73" s="2" t="s">
        <v>356</v>
      </c>
      <c r="B73" s="8" t="s">
        <v>23</v>
      </c>
      <c r="C73" s="97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8"/>
      <c r="BW73" s="98"/>
    </row>
    <row r="74" spans="1:75" s="12" customFormat="1" ht="40.200000000000003" customHeight="1" x14ac:dyDescent="0.3">
      <c r="A74" s="2" t="s">
        <v>355</v>
      </c>
      <c r="B74" s="8" t="s">
        <v>23</v>
      </c>
      <c r="C74" s="97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8"/>
      <c r="BW74" s="98"/>
    </row>
    <row r="75" spans="1:75" s="12" customFormat="1" ht="28.2" customHeight="1" x14ac:dyDescent="0.3">
      <c r="A75" s="2" t="s">
        <v>354</v>
      </c>
      <c r="B75" s="8" t="s">
        <v>23</v>
      </c>
      <c r="C75" s="97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8"/>
      <c r="BW75" s="98"/>
    </row>
    <row r="76" spans="1:75" s="12" customFormat="1" ht="18" customHeight="1" x14ac:dyDescent="0.3">
      <c r="A76" s="2" t="s">
        <v>353</v>
      </c>
      <c r="B76" s="8" t="s">
        <v>23</v>
      </c>
      <c r="C76" s="97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</row>
    <row r="77" spans="1:75" s="12" customFormat="1" ht="18" customHeight="1" x14ac:dyDescent="0.3">
      <c r="A77" s="17" t="s">
        <v>352</v>
      </c>
      <c r="B77" s="18" t="s">
        <v>15</v>
      </c>
      <c r="C77" s="99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</row>
    <row r="78" spans="1:75" s="12" customFormat="1" ht="18" customHeight="1" x14ac:dyDescent="0.3">
      <c r="A78" s="10" t="s">
        <v>33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2"/>
    </row>
    <row r="79" spans="1:75" s="12" customFormat="1" ht="18" customHeight="1" x14ac:dyDescent="0.3">
      <c r="A79" s="19" t="s">
        <v>346</v>
      </c>
      <c r="B79" s="20" t="s">
        <v>23</v>
      </c>
      <c r="C79" s="101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</row>
    <row r="80" spans="1:75" s="12" customFormat="1" ht="18" customHeight="1" x14ac:dyDescent="0.3">
      <c r="A80" s="2" t="s">
        <v>350</v>
      </c>
      <c r="B80" s="8" t="s">
        <v>23</v>
      </c>
      <c r="C80" s="97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8"/>
    </row>
    <row r="81" spans="1:75" s="12" customFormat="1" ht="18" customHeight="1" x14ac:dyDescent="0.3">
      <c r="A81" s="2" t="s">
        <v>351</v>
      </c>
      <c r="B81" s="8" t="s">
        <v>23</v>
      </c>
      <c r="C81" s="97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8"/>
    </row>
    <row r="82" spans="1:75" s="12" customFormat="1" ht="18" customHeight="1" x14ac:dyDescent="0.3">
      <c r="A82" s="2" t="s">
        <v>349</v>
      </c>
      <c r="B82" s="8" t="s">
        <v>23</v>
      </c>
      <c r="C82" s="97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8"/>
    </row>
    <row r="83" spans="1:75" s="12" customFormat="1" ht="28.2" customHeight="1" x14ac:dyDescent="0.3">
      <c r="A83" s="2" t="s">
        <v>345</v>
      </c>
      <c r="B83" s="8" t="s">
        <v>44</v>
      </c>
      <c r="C83" s="97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8"/>
    </row>
    <row r="84" spans="1:75" s="12" customFormat="1" ht="18" customHeight="1" x14ac:dyDescent="0.3">
      <c r="A84" s="2" t="s">
        <v>344</v>
      </c>
      <c r="B84" s="8" t="s">
        <v>23</v>
      </c>
      <c r="C84" s="97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8"/>
    </row>
    <row r="85" spans="1:75" s="12" customFormat="1" ht="18" customHeight="1" x14ac:dyDescent="0.3">
      <c r="A85" s="2" t="s">
        <v>348</v>
      </c>
      <c r="B85" s="8" t="s">
        <v>23</v>
      </c>
      <c r="C85" s="97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8"/>
    </row>
    <row r="86" spans="1:75" s="12" customFormat="1" ht="18" customHeight="1" x14ac:dyDescent="0.3">
      <c r="A86" s="2" t="s">
        <v>347</v>
      </c>
      <c r="B86" s="8" t="s">
        <v>23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</row>
    <row r="87" spans="1:75" s="12" customFormat="1" ht="40.200000000000003" customHeight="1" x14ac:dyDescent="0.3">
      <c r="A87" s="2" t="s">
        <v>343</v>
      </c>
      <c r="B87" s="8" t="s">
        <v>23</v>
      </c>
      <c r="C87" s="97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</row>
    <row r="88" spans="1:75" s="12" customFormat="1" ht="18" customHeight="1" x14ac:dyDescent="0.3">
      <c r="A88" s="17" t="s">
        <v>342</v>
      </c>
      <c r="B88" s="18" t="s">
        <v>15</v>
      </c>
      <c r="C88" s="99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</row>
    <row r="89" spans="1:75" s="12" customFormat="1" ht="18" customHeight="1" x14ac:dyDescent="0.3">
      <c r="A89" s="10" t="s">
        <v>34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2"/>
    </row>
    <row r="90" spans="1:75" s="12" customFormat="1" ht="18" customHeight="1" x14ac:dyDescent="0.3">
      <c r="A90" s="19" t="s">
        <v>346</v>
      </c>
      <c r="B90" s="20" t="s">
        <v>23</v>
      </c>
      <c r="C90" s="101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</row>
    <row r="91" spans="1:75" s="12" customFormat="1" ht="28.2" customHeight="1" x14ac:dyDescent="0.3">
      <c r="A91" s="2" t="s">
        <v>345</v>
      </c>
      <c r="B91" s="8" t="s">
        <v>44</v>
      </c>
      <c r="C91" s="97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  <c r="BW91" s="98"/>
    </row>
    <row r="92" spans="1:75" s="12" customFormat="1" ht="18" customHeight="1" x14ac:dyDescent="0.3">
      <c r="A92" s="2" t="s">
        <v>344</v>
      </c>
      <c r="B92" s="8" t="s">
        <v>23</v>
      </c>
      <c r="C92" s="97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  <c r="BW92" s="98"/>
    </row>
    <row r="93" spans="1:75" s="12" customFormat="1" ht="40.200000000000003" customHeight="1" x14ac:dyDescent="0.3">
      <c r="A93" s="2" t="s">
        <v>343</v>
      </c>
      <c r="B93" s="8" t="s">
        <v>23</v>
      </c>
      <c r="C93" s="97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  <c r="BW93" s="98"/>
    </row>
    <row r="94" spans="1:75" s="12" customFormat="1" ht="18" customHeight="1" x14ac:dyDescent="0.3">
      <c r="A94" s="17" t="s">
        <v>342</v>
      </c>
      <c r="B94" s="18" t="s">
        <v>15</v>
      </c>
      <c r="C94" s="99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</row>
    <row r="95" spans="1:75" s="12" customFormat="1" ht="18" customHeight="1" x14ac:dyDescent="0.3">
      <c r="A95" s="10" t="s">
        <v>35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2"/>
    </row>
    <row r="96" spans="1:75" s="12" customFormat="1" ht="18" customHeight="1" x14ac:dyDescent="0.3">
      <c r="A96" s="19" t="s">
        <v>341</v>
      </c>
      <c r="B96" s="20" t="s">
        <v>23</v>
      </c>
      <c r="C96" s="101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  <c r="BW96" s="13"/>
    </row>
    <row r="97" spans="1:75" s="12" customFormat="1" ht="18" customHeight="1" x14ac:dyDescent="0.3">
      <c r="A97" s="2" t="s">
        <v>340</v>
      </c>
      <c r="B97" s="8" t="s">
        <v>23</v>
      </c>
      <c r="C97" s="97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  <c r="BW97" s="13"/>
    </row>
    <row r="98" spans="1:75" s="12" customFormat="1" ht="18" customHeight="1" x14ac:dyDescent="0.3">
      <c r="A98" s="2" t="s">
        <v>339</v>
      </c>
      <c r="B98" s="8" t="s">
        <v>23</v>
      </c>
      <c r="C98" s="97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  <c r="BW98" s="13"/>
    </row>
    <row r="99" spans="1:75" s="12" customFormat="1" ht="18" customHeight="1" x14ac:dyDescent="0.3">
      <c r="A99" s="2" t="s">
        <v>338</v>
      </c>
      <c r="B99" s="8" t="s">
        <v>23</v>
      </c>
      <c r="C99" s="97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  <c r="BW99" s="13"/>
    </row>
    <row r="100" spans="1:75" s="12" customFormat="1" ht="18" customHeight="1" x14ac:dyDescent="0.3">
      <c r="A100" s="2" t="s">
        <v>337</v>
      </c>
      <c r="B100" s="8" t="s">
        <v>23</v>
      </c>
      <c r="C100" s="97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  <c r="BW100" s="13"/>
    </row>
    <row r="101" spans="1:75" s="12" customFormat="1" ht="18" customHeight="1" x14ac:dyDescent="0.3">
      <c r="A101" s="2" t="s">
        <v>336</v>
      </c>
      <c r="B101" s="8" t="s">
        <v>23</v>
      </c>
      <c r="C101" s="97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  <c r="BW101" s="13"/>
    </row>
    <row r="102" spans="1:75" s="12" customFormat="1" ht="18" customHeight="1" x14ac:dyDescent="0.3">
      <c r="A102" s="2" t="s">
        <v>335</v>
      </c>
      <c r="B102" s="8" t="s">
        <v>23</v>
      </c>
      <c r="C102" s="97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  <c r="BW102" s="13"/>
    </row>
    <row r="103" spans="1:75" s="12" customFormat="1" ht="18" customHeight="1" x14ac:dyDescent="0.3">
      <c r="A103" s="2" t="s">
        <v>334</v>
      </c>
      <c r="B103" s="8" t="s">
        <v>23</v>
      </c>
      <c r="C103" s="97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13"/>
    </row>
    <row r="104" spans="1:75" s="12" customFormat="1" ht="18" customHeight="1" x14ac:dyDescent="0.3">
      <c r="A104" s="2" t="s">
        <v>333</v>
      </c>
      <c r="B104" s="8" t="s">
        <v>23</v>
      </c>
      <c r="C104" s="97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  <c r="BW104" s="13"/>
    </row>
    <row r="105" spans="1:75" s="12" customFormat="1" ht="18" customHeight="1" x14ac:dyDescent="0.3">
      <c r="A105" s="17" t="s">
        <v>442</v>
      </c>
      <c r="B105" s="18" t="s">
        <v>23</v>
      </c>
      <c r="C105" s="99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24"/>
    </row>
    <row r="106" spans="1:75" ht="18" customHeight="1" x14ac:dyDescent="0.3">
      <c r="A106" s="10" t="s">
        <v>441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2"/>
    </row>
    <row r="107" spans="1:75" ht="18" customHeight="1" x14ac:dyDescent="0.3">
      <c r="A107" s="104" t="s">
        <v>87</v>
      </c>
      <c r="B107" s="20" t="s">
        <v>23</v>
      </c>
      <c r="C107" s="101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</row>
    <row r="108" spans="1:75" ht="18" customHeight="1" x14ac:dyDescent="0.3">
      <c r="A108" s="104" t="s">
        <v>88</v>
      </c>
      <c r="B108" s="8" t="s">
        <v>23</v>
      </c>
      <c r="C108" s="97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</row>
    <row r="109" spans="1:75" ht="18" customHeight="1" x14ac:dyDescent="0.3">
      <c r="A109" s="104" t="s">
        <v>89</v>
      </c>
      <c r="B109" s="8" t="s">
        <v>23</v>
      </c>
      <c r="C109" s="97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</row>
    <row r="110" spans="1:75" ht="18" customHeight="1" x14ac:dyDescent="0.3">
      <c r="A110" s="104" t="s">
        <v>90</v>
      </c>
      <c r="B110" s="8" t="s">
        <v>23</v>
      </c>
      <c r="C110" s="97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</row>
    <row r="111" spans="1:75" ht="18" customHeight="1" x14ac:dyDescent="0.3">
      <c r="A111" s="104" t="s">
        <v>91</v>
      </c>
      <c r="B111" s="8" t="s">
        <v>23</v>
      </c>
      <c r="C111" s="97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</row>
    <row r="112" spans="1:75" ht="18" customHeight="1" x14ac:dyDescent="0.3">
      <c r="A112" s="104" t="s">
        <v>92</v>
      </c>
      <c r="B112" s="8" t="s">
        <v>23</v>
      </c>
      <c r="C112" s="97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</row>
    <row r="113" spans="1:75" ht="18" customHeight="1" x14ac:dyDescent="0.3">
      <c r="A113" s="104" t="s">
        <v>93</v>
      </c>
      <c r="B113" s="8" t="s">
        <v>23</v>
      </c>
      <c r="C113" s="97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</row>
    <row r="114" spans="1:75" ht="18" customHeight="1" x14ac:dyDescent="0.3">
      <c r="A114" s="104" t="s">
        <v>94</v>
      </c>
      <c r="B114" s="8" t="s">
        <v>23</v>
      </c>
      <c r="C114" s="97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</row>
    <row r="115" spans="1:75" ht="18" customHeight="1" x14ac:dyDescent="0.3">
      <c r="A115" s="104" t="s">
        <v>95</v>
      </c>
      <c r="B115" s="8" t="s">
        <v>23</v>
      </c>
      <c r="C115" s="97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</row>
    <row r="116" spans="1:75" ht="18" customHeight="1" x14ac:dyDescent="0.3">
      <c r="A116" s="104" t="s">
        <v>96</v>
      </c>
      <c r="B116" s="8" t="s">
        <v>23</v>
      </c>
      <c r="C116" s="97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</row>
    <row r="117" spans="1:75" ht="18" customHeight="1" x14ac:dyDescent="0.3">
      <c r="A117" s="104" t="s">
        <v>97</v>
      </c>
      <c r="B117" s="8" t="s">
        <v>23</v>
      </c>
      <c r="C117" s="97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</row>
    <row r="118" spans="1:75" ht="18" customHeight="1" x14ac:dyDescent="0.3">
      <c r="A118" s="104" t="s">
        <v>98</v>
      </c>
      <c r="B118" s="8" t="s">
        <v>23</v>
      </c>
      <c r="C118" s="97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</row>
    <row r="119" spans="1:75" ht="18" customHeight="1" x14ac:dyDescent="0.3">
      <c r="A119" s="104" t="s">
        <v>99</v>
      </c>
      <c r="B119" s="8" t="s">
        <v>23</v>
      </c>
      <c r="C119" s="97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</row>
    <row r="120" spans="1:75" ht="18" customHeight="1" x14ac:dyDescent="0.3">
      <c r="A120" s="104" t="s">
        <v>100</v>
      </c>
      <c r="B120" s="8" t="s">
        <v>23</v>
      </c>
      <c r="C120" s="97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</row>
    <row r="121" spans="1:75" ht="18" customHeight="1" x14ac:dyDescent="0.3">
      <c r="A121" s="104" t="s">
        <v>101</v>
      </c>
      <c r="B121" s="8" t="s">
        <v>23</v>
      </c>
      <c r="C121" s="97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</row>
    <row r="122" spans="1:75" ht="18" customHeight="1" x14ac:dyDescent="0.3">
      <c r="A122" s="104" t="s">
        <v>102</v>
      </c>
      <c r="B122" s="8" t="s">
        <v>23</v>
      </c>
      <c r="C122" s="97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</row>
    <row r="123" spans="1:75" ht="18" customHeight="1" x14ac:dyDescent="0.3">
      <c r="A123" s="104" t="s">
        <v>103</v>
      </c>
      <c r="B123" s="8" t="s">
        <v>23</v>
      </c>
      <c r="C123" s="97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</row>
    <row r="124" spans="1:75" ht="18" customHeight="1" x14ac:dyDescent="0.3">
      <c r="A124" s="104" t="s">
        <v>104</v>
      </c>
      <c r="B124" s="8" t="s">
        <v>23</v>
      </c>
      <c r="C124" s="97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  <c r="BW124" s="98"/>
    </row>
    <row r="125" spans="1:75" ht="18" customHeight="1" x14ac:dyDescent="0.3">
      <c r="A125" s="104" t="s">
        <v>105</v>
      </c>
      <c r="B125" s="8" t="s">
        <v>23</v>
      </c>
      <c r="C125" s="97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  <c r="BW125" s="98"/>
    </row>
    <row r="126" spans="1:75" ht="18" customHeight="1" x14ac:dyDescent="0.3">
      <c r="A126" s="104" t="s">
        <v>106</v>
      </c>
      <c r="B126" s="8" t="s">
        <v>23</v>
      </c>
      <c r="C126" s="97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  <c r="BW126" s="98"/>
    </row>
    <row r="127" spans="1:75" ht="18" customHeight="1" x14ac:dyDescent="0.3">
      <c r="A127" s="104" t="s">
        <v>107</v>
      </c>
      <c r="B127" s="8" t="s">
        <v>23</v>
      </c>
      <c r="C127" s="97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  <c r="BW127" s="98"/>
    </row>
    <row r="128" spans="1:75" ht="18" customHeight="1" x14ac:dyDescent="0.3">
      <c r="A128" s="104" t="s">
        <v>108</v>
      </c>
      <c r="B128" s="8" t="s">
        <v>23</v>
      </c>
      <c r="C128" s="97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  <c r="BW128" s="98"/>
    </row>
    <row r="129" spans="1:75" ht="18" customHeight="1" x14ac:dyDescent="0.3">
      <c r="A129" s="104" t="s">
        <v>109</v>
      </c>
      <c r="B129" s="8" t="s">
        <v>23</v>
      </c>
      <c r="C129" s="97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  <c r="BW129" s="98"/>
    </row>
    <row r="130" spans="1:75" ht="18" customHeight="1" x14ac:dyDescent="0.3">
      <c r="A130" s="104" t="s">
        <v>110</v>
      </c>
      <c r="B130" s="8" t="s">
        <v>23</v>
      </c>
      <c r="C130" s="97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  <c r="BW130" s="98"/>
    </row>
    <row r="131" spans="1:75" ht="18" customHeight="1" x14ac:dyDescent="0.3">
      <c r="A131" s="104" t="s">
        <v>111</v>
      </c>
      <c r="B131" s="8" t="s">
        <v>23</v>
      </c>
      <c r="C131" s="97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</row>
    <row r="132" spans="1:75" ht="18" customHeight="1" x14ac:dyDescent="0.3">
      <c r="A132" s="104" t="s">
        <v>112</v>
      </c>
      <c r="B132" s="8" t="s">
        <v>23</v>
      </c>
      <c r="C132" s="97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  <c r="BW132" s="98"/>
    </row>
    <row r="133" spans="1:75" ht="18" customHeight="1" x14ac:dyDescent="0.3">
      <c r="A133" s="104" t="s">
        <v>113</v>
      </c>
      <c r="B133" s="8" t="s">
        <v>23</v>
      </c>
      <c r="C133" s="97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  <c r="BW133" s="98"/>
    </row>
    <row r="134" spans="1:75" ht="18" customHeight="1" x14ac:dyDescent="0.3">
      <c r="A134" s="104" t="s">
        <v>114</v>
      </c>
      <c r="B134" s="8" t="s">
        <v>23</v>
      </c>
      <c r="C134" s="97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  <c r="BW134" s="98"/>
    </row>
    <row r="135" spans="1:75" ht="18" customHeight="1" x14ac:dyDescent="0.3">
      <c r="A135" s="104" t="s">
        <v>115</v>
      </c>
      <c r="B135" s="8" t="s">
        <v>23</v>
      </c>
      <c r="C135" s="97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  <c r="BW135" s="98"/>
    </row>
    <row r="136" spans="1:75" ht="18" customHeight="1" x14ac:dyDescent="0.3">
      <c r="A136" s="104" t="s">
        <v>116</v>
      </c>
      <c r="B136" s="8" t="s">
        <v>23</v>
      </c>
      <c r="C136" s="97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  <c r="BW136" s="98"/>
    </row>
    <row r="137" spans="1:75" ht="18" customHeight="1" x14ac:dyDescent="0.3">
      <c r="A137" s="104" t="s">
        <v>117</v>
      </c>
      <c r="B137" s="8" t="s">
        <v>23</v>
      </c>
      <c r="C137" s="97"/>
      <c r="D137" s="98"/>
      <c r="E137" s="98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</row>
    <row r="138" spans="1:75" ht="18" customHeight="1" x14ac:dyDescent="0.3">
      <c r="A138" s="104" t="s">
        <v>118</v>
      </c>
      <c r="B138" s="8" t="s">
        <v>23</v>
      </c>
      <c r="C138" s="97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</row>
    <row r="139" spans="1:75" ht="18" customHeight="1" x14ac:dyDescent="0.3">
      <c r="A139" s="104" t="s">
        <v>119</v>
      </c>
      <c r="B139" s="8" t="s">
        <v>23</v>
      </c>
      <c r="C139" s="97"/>
      <c r="D139" s="98"/>
      <c r="E139" s="98"/>
      <c r="F139" s="98"/>
      <c r="G139" s="98"/>
      <c r="H139" s="98"/>
      <c r="I139" s="98"/>
      <c r="J139" s="98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</row>
    <row r="140" spans="1:75" ht="18" customHeight="1" x14ac:dyDescent="0.3">
      <c r="A140" s="104" t="s">
        <v>120</v>
      </c>
      <c r="B140" s="8" t="s">
        <v>23</v>
      </c>
      <c r="C140" s="97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</row>
    <row r="141" spans="1:75" ht="18" customHeight="1" x14ac:dyDescent="0.3">
      <c r="A141" s="104" t="s">
        <v>121</v>
      </c>
      <c r="B141" s="8" t="s">
        <v>23</v>
      </c>
      <c r="C141" s="97"/>
      <c r="D141" s="98"/>
      <c r="E141" s="98"/>
      <c r="F141" s="98"/>
      <c r="G141" s="98"/>
      <c r="H141" s="98"/>
      <c r="I141" s="98"/>
      <c r="J141" s="98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</row>
    <row r="142" spans="1:75" ht="18" customHeight="1" x14ac:dyDescent="0.3">
      <c r="A142" s="104" t="s">
        <v>122</v>
      </c>
      <c r="B142" s="8" t="s">
        <v>23</v>
      </c>
      <c r="C142" s="97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</row>
    <row r="143" spans="1:75" ht="18" customHeight="1" x14ac:dyDescent="0.3">
      <c r="A143" s="104" t="s">
        <v>123</v>
      </c>
      <c r="B143" s="8" t="s">
        <v>23</v>
      </c>
      <c r="C143" s="97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</row>
    <row r="145" spans="70:75" x14ac:dyDescent="0.35">
      <c r="BR145" s="143" t="s">
        <v>319</v>
      </c>
      <c r="BS145" s="143"/>
      <c r="BT145" s="143"/>
      <c r="BU145" s="143"/>
      <c r="BV145" s="143"/>
      <c r="BW145" s="143"/>
    </row>
  </sheetData>
  <sheetProtection algorithmName="SHA-512" hashValue="LeSX94sC7KKxsQTn1397k7hwvM7Cp64T2Ph/ztpiJ8CRXrHNHPfnQc4MIPkzMO4EORbYIcVIHM/r6ofb5wJxSQ==" saltValue="Lur3hL0UoDQYvcqab70/jw==" spinCount="100000" sheet="1" objects="1" scenarios="1"/>
  <mergeCells count="41">
    <mergeCell ref="BR145:BW145"/>
    <mergeCell ref="A3:A4"/>
    <mergeCell ref="D3:E3"/>
    <mergeCell ref="N3:O3"/>
    <mergeCell ref="BV3:BW3"/>
    <mergeCell ref="F3:G3"/>
    <mergeCell ref="H3:I3"/>
    <mergeCell ref="J3:K3"/>
    <mergeCell ref="L3:M3"/>
    <mergeCell ref="X3:Y3"/>
    <mergeCell ref="P3:Q3"/>
    <mergeCell ref="R3:S3"/>
    <mergeCell ref="T3:U3"/>
    <mergeCell ref="V3:W3"/>
    <mergeCell ref="AV3:AW3"/>
    <mergeCell ref="Z3:AA3"/>
    <mergeCell ref="A1:BW1"/>
    <mergeCell ref="AT3:AU3"/>
    <mergeCell ref="BT3:BU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AB3:AC3"/>
    <mergeCell ref="AN3:AO3"/>
    <mergeCell ref="AP3:AQ3"/>
    <mergeCell ref="AR3:AS3"/>
    <mergeCell ref="BP3:BQ3"/>
    <mergeCell ref="BR3:BS3"/>
    <mergeCell ref="AJ3:AK3"/>
    <mergeCell ref="AL3:AM3"/>
    <mergeCell ref="B3:B4"/>
    <mergeCell ref="AD3:AE3"/>
    <mergeCell ref="AF3:AG3"/>
    <mergeCell ref="AH3:AI3"/>
    <mergeCell ref="C3:C4"/>
  </mergeCells>
  <phoneticPr fontId="14" type="noConversion"/>
  <conditionalFormatting sqref="D5:D36">
    <cfRule type="cellIs" dxfId="122" priority="373" operator="equal">
      <formula>"R"</formula>
    </cfRule>
  </conditionalFormatting>
  <conditionalFormatting sqref="D38:D41 D43:D44 D46:D50 D52:D59 D61:D63 D65:D66 D68:D77 D79:D88 D90:D94">
    <cfRule type="cellIs" dxfId="121" priority="521" operator="equal">
      <formula>"R"</formula>
    </cfRule>
  </conditionalFormatting>
  <conditionalFormatting sqref="D96:D105">
    <cfRule type="cellIs" dxfId="120" priority="215" operator="equal">
      <formula>"R"</formula>
    </cfRule>
  </conditionalFormatting>
  <conditionalFormatting sqref="D107:D143">
    <cfRule type="cellIs" dxfId="119" priority="175" operator="equal">
      <formula>"R"</formula>
    </cfRule>
  </conditionalFormatting>
  <conditionalFormatting sqref="D5:BW36">
    <cfRule type="cellIs" dxfId="118" priority="14" operator="equal">
      <formula>"S"</formula>
    </cfRule>
  </conditionalFormatting>
  <conditionalFormatting sqref="D38:BW41">
    <cfRule type="cellIs" dxfId="117" priority="2" operator="equal">
      <formula>"S"</formula>
    </cfRule>
  </conditionalFormatting>
  <conditionalFormatting sqref="D43:BW44 D46:BW50 D52:BW59 D61:BW63 D65:BW66 D68:BW77 D79:BW88 D90:BW94">
    <cfRule type="cellIs" dxfId="116" priority="450" operator="equal">
      <formula>"S"</formula>
    </cfRule>
  </conditionalFormatting>
  <conditionalFormatting sqref="D96:BW105">
    <cfRule type="cellIs" dxfId="115" priority="180" operator="equal">
      <formula>"S"</formula>
    </cfRule>
  </conditionalFormatting>
  <conditionalFormatting sqref="D107:BW143">
    <cfRule type="cellIs" dxfId="114" priority="140" operator="equal">
      <formula>"S"</formula>
    </cfRule>
  </conditionalFormatting>
  <conditionalFormatting sqref="E5:E30 G5:G30 I5:I30 K5:K30 M5:M30 O5:O30 Q5:Q30 S5:S30 U5:U30 W5:W30 Y5:Y30 AA5:AA30 AC5:AC30 AE5:AE30 AG5:AG30 AI5:AI30 AK5:AK30 AM5:AM30 AO5:AO30 AQ5:AQ30 AS5:AS30 AU5:AU30 AW5:AW30 AY5:AY30 BA5:BA30 BC5:BC30 BE5:BE31 BG5:BG32 BI5:BI33 BK5:BK34 BM5:BM35 BO5:BO36 BQ5:BQ36 BS5:BS36 BU5:BU36 BW5:BW36 E31:BC31 E32:BE32 E33:BG33 E34:BI34 E35:BK35 E36:BM36 E38:BO38 BQ38 BS38:BS39 BU38:BU40 BW38:BW41 E39:BQ39 E40:BS40 E41:BU41 E43:BW44 E46:BW50 E52:BW59 E61:BW63 E65:BW66 E68:BW77 E79:BW88 E90:BW94">
    <cfRule type="cellIs" dxfId="113" priority="449" operator="equal">
      <formula>"R"</formula>
    </cfRule>
  </conditionalFormatting>
  <conditionalFormatting sqref="E96:E99 G96:G99 I96:I99 K96:K99 M96:M99 O96:O99 Q96:Q99 S96:S99 U96:U99 W96:W99 Y96:Y99 AA96:AA99 AC96:AC99 AE96:AE99 AG96:AG99 AI96:AI99 AK96:AK99 AM96:AM99 AO96:AO99 AQ96:AQ99 AS96:AS99 AU96:AU99 AW96:AW99 AY96:AY99 BA96:BA99 BC96:BC99 BE96:BE99 BG96:BG99 BI96:BI99 BK96:BK99 BM96:BM99 BO96:BO99 BQ96:BQ99 BS96:BS99 BU96:BU99 BW96:BW99">
    <cfRule type="cellIs" dxfId="112" priority="217" operator="equal">
      <formula>"R"</formula>
    </cfRule>
  </conditionalFormatting>
  <conditionalFormatting sqref="E124:E143 G124:G143 I124:I143 K124:K143 M124:M143 O124:O143 Q124:Q143 S124:S143 U124:U143 W124:W143 Y124:Y143 AA124:AA143 AC124:AC143 AE124:AE143 AG124:AG143 AI124:AI143 AK124:AK143 AM124:AM143 AO124:AO143 AQ124:AQ143 AS124:AS143 AU124:AU143 AW124:AW143 AY124:AY143 BA124:BA143 BC124:BC143 BE124:BE143 BG124:BG143 BI124:BI143 BK124:BK143 BM124:BM143 BO124:BO143 BQ124:BQ143 BS124:BS143 BU124:BU143 BW124:BW143">
    <cfRule type="cellIs" dxfId="111" priority="177" operator="equal">
      <formula>"R"</formula>
    </cfRule>
  </conditionalFormatting>
  <conditionalFormatting sqref="E100:BW105">
    <cfRule type="cellIs" dxfId="110" priority="379" operator="equal">
      <formula>"R"</formula>
    </cfRule>
  </conditionalFormatting>
  <conditionalFormatting sqref="E107:BW123">
    <cfRule type="cellIs" dxfId="109" priority="299" operator="equal">
      <formula>"R"</formula>
    </cfRule>
  </conditionalFormatting>
  <conditionalFormatting sqref="F5:F30">
    <cfRule type="cellIs" dxfId="108" priority="133" operator="equal">
      <formula>"R"</formula>
    </cfRule>
  </conditionalFormatting>
  <conditionalFormatting sqref="F96:F99">
    <cfRule type="cellIs" dxfId="107" priority="214" operator="equal">
      <formula>"R"</formula>
    </cfRule>
  </conditionalFormatting>
  <conditionalFormatting sqref="F124:F143">
    <cfRule type="cellIs" dxfId="106" priority="174" operator="equal">
      <formula>"R"</formula>
    </cfRule>
  </conditionalFormatting>
  <conditionalFormatting sqref="H5:H30">
    <cfRule type="cellIs" dxfId="105" priority="127" operator="equal">
      <formula>"R"</formula>
    </cfRule>
  </conditionalFormatting>
  <conditionalFormatting sqref="H96:H99">
    <cfRule type="cellIs" dxfId="104" priority="213" operator="equal">
      <formula>"R"</formula>
    </cfRule>
  </conditionalFormatting>
  <conditionalFormatting sqref="H124:H143">
    <cfRule type="cellIs" dxfId="103" priority="173" operator="equal">
      <formula>"R"</formula>
    </cfRule>
  </conditionalFormatting>
  <conditionalFormatting sqref="J5:J30">
    <cfRule type="cellIs" dxfId="102" priority="121" operator="equal">
      <formula>"R"</formula>
    </cfRule>
  </conditionalFormatting>
  <conditionalFormatting sqref="J96:J99">
    <cfRule type="cellIs" dxfId="101" priority="212" operator="equal">
      <formula>"R"</formula>
    </cfRule>
  </conditionalFormatting>
  <conditionalFormatting sqref="J124:J143">
    <cfRule type="cellIs" dxfId="100" priority="172" operator="equal">
      <formula>"R"</formula>
    </cfRule>
  </conditionalFormatting>
  <conditionalFormatting sqref="L5:L30">
    <cfRule type="cellIs" dxfId="99" priority="112" operator="equal">
      <formula>"R"</formula>
    </cfRule>
  </conditionalFormatting>
  <conditionalFormatting sqref="L96:L99">
    <cfRule type="cellIs" dxfId="98" priority="211" operator="equal">
      <formula>"R"</formula>
    </cfRule>
  </conditionalFormatting>
  <conditionalFormatting sqref="L124:L143">
    <cfRule type="cellIs" dxfId="97" priority="171" operator="equal">
      <formula>"R"</formula>
    </cfRule>
  </conditionalFormatting>
  <conditionalFormatting sqref="N5:N30">
    <cfRule type="cellIs" dxfId="96" priority="106" operator="equal">
      <formula>"R"</formula>
    </cfRule>
  </conditionalFormatting>
  <conditionalFormatting sqref="N96:N99">
    <cfRule type="cellIs" dxfId="95" priority="210" operator="equal">
      <formula>"R"</formula>
    </cfRule>
  </conditionalFormatting>
  <conditionalFormatting sqref="N124:N143">
    <cfRule type="cellIs" dxfId="94" priority="170" operator="equal">
      <formula>"R"</formula>
    </cfRule>
  </conditionalFormatting>
  <conditionalFormatting sqref="P5:P30">
    <cfRule type="cellIs" dxfId="93" priority="103" operator="equal">
      <formula>"R"</formula>
    </cfRule>
  </conditionalFormatting>
  <conditionalFormatting sqref="P96:P99">
    <cfRule type="cellIs" dxfId="92" priority="209" operator="equal">
      <formula>"R"</formula>
    </cfRule>
  </conditionalFormatting>
  <conditionalFormatting sqref="P124:P143">
    <cfRule type="cellIs" dxfId="91" priority="169" operator="equal">
      <formula>"R"</formula>
    </cfRule>
  </conditionalFormatting>
  <conditionalFormatting sqref="R5:R30">
    <cfRule type="cellIs" dxfId="90" priority="100" operator="equal">
      <formula>"R"</formula>
    </cfRule>
  </conditionalFormatting>
  <conditionalFormatting sqref="R96:R99">
    <cfRule type="cellIs" dxfId="89" priority="208" operator="equal">
      <formula>"R"</formula>
    </cfRule>
  </conditionalFormatting>
  <conditionalFormatting sqref="R124:R143">
    <cfRule type="cellIs" dxfId="88" priority="168" operator="equal">
      <formula>"R"</formula>
    </cfRule>
  </conditionalFormatting>
  <conditionalFormatting sqref="T5:T30">
    <cfRule type="cellIs" dxfId="87" priority="97" operator="equal">
      <formula>"R"</formula>
    </cfRule>
  </conditionalFormatting>
  <conditionalFormatting sqref="T96:T99">
    <cfRule type="cellIs" dxfId="86" priority="207" operator="equal">
      <formula>"R"</formula>
    </cfRule>
  </conditionalFormatting>
  <conditionalFormatting sqref="T124:T143">
    <cfRule type="cellIs" dxfId="85" priority="167" operator="equal">
      <formula>"R"</formula>
    </cfRule>
  </conditionalFormatting>
  <conditionalFormatting sqref="V5:V30">
    <cfRule type="cellIs" dxfId="84" priority="94" operator="equal">
      <formula>"R"</formula>
    </cfRule>
  </conditionalFormatting>
  <conditionalFormatting sqref="V96:V99">
    <cfRule type="cellIs" dxfId="83" priority="206" operator="equal">
      <formula>"R"</formula>
    </cfRule>
  </conditionalFormatting>
  <conditionalFormatting sqref="V124:V143">
    <cfRule type="cellIs" dxfId="82" priority="166" operator="equal">
      <formula>"R"</formula>
    </cfRule>
  </conditionalFormatting>
  <conditionalFormatting sqref="X5:X30">
    <cfRule type="cellIs" dxfId="81" priority="91" operator="equal">
      <formula>"R"</formula>
    </cfRule>
  </conditionalFormatting>
  <conditionalFormatting sqref="X96:X99">
    <cfRule type="cellIs" dxfId="80" priority="205" operator="equal">
      <formula>"R"</formula>
    </cfRule>
  </conditionalFormatting>
  <conditionalFormatting sqref="X124:X143">
    <cfRule type="cellIs" dxfId="79" priority="165" operator="equal">
      <formula>"R"</formula>
    </cfRule>
  </conditionalFormatting>
  <conditionalFormatting sqref="Z5:Z30">
    <cfRule type="cellIs" dxfId="78" priority="88" operator="equal">
      <formula>"R"</formula>
    </cfRule>
  </conditionalFormatting>
  <conditionalFormatting sqref="Z96:Z99">
    <cfRule type="cellIs" dxfId="77" priority="204" operator="equal">
      <formula>"R"</formula>
    </cfRule>
  </conditionalFormatting>
  <conditionalFormatting sqref="Z124:Z143">
    <cfRule type="cellIs" dxfId="76" priority="164" operator="equal">
      <formula>"R"</formula>
    </cfRule>
  </conditionalFormatting>
  <conditionalFormatting sqref="AB5:AB30">
    <cfRule type="cellIs" dxfId="75" priority="85" operator="equal">
      <formula>"R"</formula>
    </cfRule>
  </conditionalFormatting>
  <conditionalFormatting sqref="AB96:AB99">
    <cfRule type="cellIs" dxfId="74" priority="203" operator="equal">
      <formula>"R"</formula>
    </cfRule>
  </conditionalFormatting>
  <conditionalFormatting sqref="AB124:AB143">
    <cfRule type="cellIs" dxfId="73" priority="163" operator="equal">
      <formula>"R"</formula>
    </cfRule>
  </conditionalFormatting>
  <conditionalFormatting sqref="AD5:AD30">
    <cfRule type="cellIs" dxfId="72" priority="82" operator="equal">
      <formula>"R"</formula>
    </cfRule>
  </conditionalFormatting>
  <conditionalFormatting sqref="AD96:AD99">
    <cfRule type="cellIs" dxfId="71" priority="202" operator="equal">
      <formula>"R"</formula>
    </cfRule>
  </conditionalFormatting>
  <conditionalFormatting sqref="AD124:AD143">
    <cfRule type="cellIs" dxfId="70" priority="162" operator="equal">
      <formula>"R"</formula>
    </cfRule>
  </conditionalFormatting>
  <conditionalFormatting sqref="AF5:AF30">
    <cfRule type="cellIs" dxfId="69" priority="79" operator="equal">
      <formula>"R"</formula>
    </cfRule>
  </conditionalFormatting>
  <conditionalFormatting sqref="AF96:AF99">
    <cfRule type="cellIs" dxfId="68" priority="201" operator="equal">
      <formula>"R"</formula>
    </cfRule>
  </conditionalFormatting>
  <conditionalFormatting sqref="AF124:AF143">
    <cfRule type="cellIs" dxfId="67" priority="161" operator="equal">
      <formula>"R"</formula>
    </cfRule>
  </conditionalFormatting>
  <conditionalFormatting sqref="AH5:AH30">
    <cfRule type="cellIs" dxfId="66" priority="76" operator="equal">
      <formula>"R"</formula>
    </cfRule>
  </conditionalFormatting>
  <conditionalFormatting sqref="AH96:AH99">
    <cfRule type="cellIs" dxfId="65" priority="200" operator="equal">
      <formula>"R"</formula>
    </cfRule>
  </conditionalFormatting>
  <conditionalFormatting sqref="AH124:AH143">
    <cfRule type="cellIs" dxfId="64" priority="160" operator="equal">
      <formula>"R"</formula>
    </cfRule>
  </conditionalFormatting>
  <conditionalFormatting sqref="AJ5:AJ30">
    <cfRule type="cellIs" dxfId="63" priority="73" operator="equal">
      <formula>"R"</formula>
    </cfRule>
  </conditionalFormatting>
  <conditionalFormatting sqref="AJ96:AJ99">
    <cfRule type="cellIs" dxfId="62" priority="199" operator="equal">
      <formula>"R"</formula>
    </cfRule>
  </conditionalFormatting>
  <conditionalFormatting sqref="AJ124:AJ143">
    <cfRule type="cellIs" dxfId="61" priority="159" operator="equal">
      <formula>"R"</formula>
    </cfRule>
  </conditionalFormatting>
  <conditionalFormatting sqref="AL5:AL30">
    <cfRule type="cellIs" dxfId="60" priority="70" operator="equal">
      <formula>"R"</formula>
    </cfRule>
  </conditionalFormatting>
  <conditionalFormatting sqref="AL96:AL99">
    <cfRule type="cellIs" dxfId="59" priority="198" operator="equal">
      <formula>"R"</formula>
    </cfRule>
  </conditionalFormatting>
  <conditionalFormatting sqref="AL124:AL143">
    <cfRule type="cellIs" dxfId="58" priority="158" operator="equal">
      <formula>"R"</formula>
    </cfRule>
  </conditionalFormatting>
  <conditionalFormatting sqref="AN5:AN30">
    <cfRule type="cellIs" dxfId="57" priority="67" operator="equal">
      <formula>"R"</formula>
    </cfRule>
  </conditionalFormatting>
  <conditionalFormatting sqref="AN96:AN99">
    <cfRule type="cellIs" dxfId="56" priority="197" operator="equal">
      <formula>"R"</formula>
    </cfRule>
  </conditionalFormatting>
  <conditionalFormatting sqref="AN124:AN143">
    <cfRule type="cellIs" dxfId="55" priority="157" operator="equal">
      <formula>"R"</formula>
    </cfRule>
  </conditionalFormatting>
  <conditionalFormatting sqref="AP5:AP30">
    <cfRule type="cellIs" dxfId="54" priority="64" operator="equal">
      <formula>"R"</formula>
    </cfRule>
  </conditionalFormatting>
  <conditionalFormatting sqref="AP96:AP99">
    <cfRule type="cellIs" dxfId="53" priority="196" operator="equal">
      <formula>"R"</formula>
    </cfRule>
  </conditionalFormatting>
  <conditionalFormatting sqref="AP124:AP143">
    <cfRule type="cellIs" dxfId="52" priority="156" operator="equal">
      <formula>"R"</formula>
    </cfRule>
  </conditionalFormatting>
  <conditionalFormatting sqref="AR5:AR30">
    <cfRule type="cellIs" dxfId="51" priority="61" operator="equal">
      <formula>"R"</formula>
    </cfRule>
  </conditionalFormatting>
  <conditionalFormatting sqref="AR96:AR99">
    <cfRule type="cellIs" dxfId="50" priority="195" operator="equal">
      <formula>"R"</formula>
    </cfRule>
  </conditionalFormatting>
  <conditionalFormatting sqref="AR124:AR143">
    <cfRule type="cellIs" dxfId="49" priority="155" operator="equal">
      <formula>"R"</formula>
    </cfRule>
  </conditionalFormatting>
  <conditionalFormatting sqref="AT5:AT30">
    <cfRule type="cellIs" dxfId="48" priority="58" operator="equal">
      <formula>"R"</formula>
    </cfRule>
  </conditionalFormatting>
  <conditionalFormatting sqref="AT96:AT99">
    <cfRule type="cellIs" dxfId="47" priority="194" operator="equal">
      <formula>"R"</formula>
    </cfRule>
  </conditionalFormatting>
  <conditionalFormatting sqref="AT124:AT143">
    <cfRule type="cellIs" dxfId="46" priority="154" operator="equal">
      <formula>"R"</formula>
    </cfRule>
  </conditionalFormatting>
  <conditionalFormatting sqref="AV5:AV30">
    <cfRule type="cellIs" dxfId="45" priority="55" operator="equal">
      <formula>"R"</formula>
    </cfRule>
  </conditionalFormatting>
  <conditionalFormatting sqref="AV96:AV99">
    <cfRule type="cellIs" dxfId="44" priority="193" operator="equal">
      <formula>"R"</formula>
    </cfRule>
  </conditionalFormatting>
  <conditionalFormatting sqref="AV124:AV143">
    <cfRule type="cellIs" dxfId="43" priority="153" operator="equal">
      <formula>"R"</formula>
    </cfRule>
  </conditionalFormatting>
  <conditionalFormatting sqref="AX5:AX30">
    <cfRule type="cellIs" dxfId="42" priority="52" operator="equal">
      <formula>"R"</formula>
    </cfRule>
  </conditionalFormatting>
  <conditionalFormatting sqref="AX96:AX99">
    <cfRule type="cellIs" dxfId="41" priority="192" operator="equal">
      <formula>"R"</formula>
    </cfRule>
  </conditionalFormatting>
  <conditionalFormatting sqref="AX124:AX143">
    <cfRule type="cellIs" dxfId="40" priority="152" operator="equal">
      <formula>"R"</formula>
    </cfRule>
  </conditionalFormatting>
  <conditionalFormatting sqref="AZ5:AZ30">
    <cfRule type="cellIs" dxfId="39" priority="49" operator="equal">
      <formula>"R"</formula>
    </cfRule>
  </conditionalFormatting>
  <conditionalFormatting sqref="AZ96:AZ99">
    <cfRule type="cellIs" dxfId="38" priority="191" operator="equal">
      <formula>"R"</formula>
    </cfRule>
  </conditionalFormatting>
  <conditionalFormatting sqref="AZ124:AZ143">
    <cfRule type="cellIs" dxfId="37" priority="151" operator="equal">
      <formula>"R"</formula>
    </cfRule>
  </conditionalFormatting>
  <conditionalFormatting sqref="BB5:BB30">
    <cfRule type="cellIs" dxfId="36" priority="46" operator="equal">
      <formula>"R"</formula>
    </cfRule>
  </conditionalFormatting>
  <conditionalFormatting sqref="BB96:BB99">
    <cfRule type="cellIs" dxfId="35" priority="190" operator="equal">
      <formula>"R"</formula>
    </cfRule>
  </conditionalFormatting>
  <conditionalFormatting sqref="BB124:BB143">
    <cfRule type="cellIs" dxfId="34" priority="150" operator="equal">
      <formula>"R"</formula>
    </cfRule>
  </conditionalFormatting>
  <conditionalFormatting sqref="BD5:BD31">
    <cfRule type="cellIs" dxfId="33" priority="43" operator="equal">
      <formula>"R"</formula>
    </cfRule>
  </conditionalFormatting>
  <conditionalFormatting sqref="BD96:BD99">
    <cfRule type="cellIs" dxfId="32" priority="189" operator="equal">
      <formula>"R"</formula>
    </cfRule>
  </conditionalFormatting>
  <conditionalFormatting sqref="BD124:BD143">
    <cfRule type="cellIs" dxfId="31" priority="149" operator="equal">
      <formula>"R"</formula>
    </cfRule>
  </conditionalFormatting>
  <conditionalFormatting sqref="BF5:BF32">
    <cfRule type="cellIs" dxfId="30" priority="40" operator="equal">
      <formula>"R"</formula>
    </cfRule>
  </conditionalFormatting>
  <conditionalFormatting sqref="BF96:BF99">
    <cfRule type="cellIs" dxfId="29" priority="188" operator="equal">
      <formula>"R"</formula>
    </cfRule>
  </conditionalFormatting>
  <conditionalFormatting sqref="BF124:BF143">
    <cfRule type="cellIs" dxfId="28" priority="148" operator="equal">
      <formula>"R"</formula>
    </cfRule>
  </conditionalFormatting>
  <conditionalFormatting sqref="BH5:BH33">
    <cfRule type="cellIs" dxfId="27" priority="37" operator="equal">
      <formula>"R"</formula>
    </cfRule>
  </conditionalFormatting>
  <conditionalFormatting sqref="BH96:BH99">
    <cfRule type="cellIs" dxfId="26" priority="187" operator="equal">
      <formula>"R"</formula>
    </cfRule>
  </conditionalFormatting>
  <conditionalFormatting sqref="BH124:BH143">
    <cfRule type="cellIs" dxfId="25" priority="147" operator="equal">
      <formula>"R"</formula>
    </cfRule>
  </conditionalFormatting>
  <conditionalFormatting sqref="BJ5:BJ34">
    <cfRule type="cellIs" dxfId="24" priority="34" operator="equal">
      <formula>"R"</formula>
    </cfRule>
  </conditionalFormatting>
  <conditionalFormatting sqref="BJ96:BJ99">
    <cfRule type="cellIs" dxfId="23" priority="186" operator="equal">
      <formula>"R"</formula>
    </cfRule>
  </conditionalFormatting>
  <conditionalFormatting sqref="BJ124:BJ143">
    <cfRule type="cellIs" dxfId="22" priority="146" operator="equal">
      <formula>"R"</formula>
    </cfRule>
  </conditionalFormatting>
  <conditionalFormatting sqref="BL5:BL35">
    <cfRule type="cellIs" dxfId="21" priority="31" operator="equal">
      <formula>"R"</formula>
    </cfRule>
  </conditionalFormatting>
  <conditionalFormatting sqref="BL96:BL99">
    <cfRule type="cellIs" dxfId="20" priority="185" operator="equal">
      <formula>"R"</formula>
    </cfRule>
  </conditionalFormatting>
  <conditionalFormatting sqref="BL124:BL143">
    <cfRule type="cellIs" dxfId="19" priority="145" operator="equal">
      <formula>"R"</formula>
    </cfRule>
  </conditionalFormatting>
  <conditionalFormatting sqref="BN5:BN36">
    <cfRule type="cellIs" dxfId="18" priority="28" operator="equal">
      <formula>"R"</formula>
    </cfRule>
  </conditionalFormatting>
  <conditionalFormatting sqref="BN96:BN99">
    <cfRule type="cellIs" dxfId="17" priority="184" operator="equal">
      <formula>"R"</formula>
    </cfRule>
  </conditionalFormatting>
  <conditionalFormatting sqref="BN124:BN143">
    <cfRule type="cellIs" dxfId="16" priority="144" operator="equal">
      <formula>"R"</formula>
    </cfRule>
  </conditionalFormatting>
  <conditionalFormatting sqref="BP5:BP36">
    <cfRule type="cellIs" dxfId="15" priority="22" operator="equal">
      <formula>"R"</formula>
    </cfRule>
  </conditionalFormatting>
  <conditionalFormatting sqref="BP38">
    <cfRule type="cellIs" dxfId="14" priority="10" operator="equal">
      <formula>"R"</formula>
    </cfRule>
  </conditionalFormatting>
  <conditionalFormatting sqref="BP96:BP99">
    <cfRule type="cellIs" dxfId="13" priority="183" operator="equal">
      <formula>"R"</formula>
    </cfRule>
  </conditionalFormatting>
  <conditionalFormatting sqref="BP124:BP143">
    <cfRule type="cellIs" dxfId="12" priority="143" operator="equal">
      <formula>"R"</formula>
    </cfRule>
  </conditionalFormatting>
  <conditionalFormatting sqref="BR5:BR36">
    <cfRule type="cellIs" dxfId="11" priority="19" operator="equal">
      <formula>"R"</formula>
    </cfRule>
  </conditionalFormatting>
  <conditionalFormatting sqref="BR38:BR39">
    <cfRule type="cellIs" dxfId="10" priority="7" operator="equal">
      <formula>"R"</formula>
    </cfRule>
  </conditionalFormatting>
  <conditionalFormatting sqref="BR96:BR99">
    <cfRule type="cellIs" dxfId="9" priority="182" operator="equal">
      <formula>"R"</formula>
    </cfRule>
  </conditionalFormatting>
  <conditionalFormatting sqref="BR124:BR143">
    <cfRule type="cellIs" dxfId="8" priority="142" operator="equal">
      <formula>"R"</formula>
    </cfRule>
  </conditionalFormatting>
  <conditionalFormatting sqref="BT5:BT36">
    <cfRule type="cellIs" dxfId="7" priority="16" operator="equal">
      <formula>"R"</formula>
    </cfRule>
  </conditionalFormatting>
  <conditionalFormatting sqref="BT38:BT40">
    <cfRule type="cellIs" dxfId="6" priority="4" operator="equal">
      <formula>"R"</formula>
    </cfRule>
  </conditionalFormatting>
  <conditionalFormatting sqref="BT96:BT99">
    <cfRule type="cellIs" dxfId="5" priority="181" operator="equal">
      <formula>"R"</formula>
    </cfRule>
  </conditionalFormatting>
  <conditionalFormatting sqref="BT124:BT143">
    <cfRule type="cellIs" dxfId="4" priority="141" operator="equal">
      <formula>"R"</formula>
    </cfRule>
  </conditionalFormatting>
  <conditionalFormatting sqref="BV5:BV36">
    <cfRule type="cellIs" dxfId="3" priority="13" operator="equal">
      <formula>"R"</formula>
    </cfRule>
  </conditionalFormatting>
  <conditionalFormatting sqref="BV38:BV41">
    <cfRule type="cellIs" dxfId="2" priority="1" operator="equal">
      <formula>"R"</formula>
    </cfRule>
  </conditionalFormatting>
  <conditionalFormatting sqref="BV96:BV99">
    <cfRule type="cellIs" dxfId="1" priority="179" operator="equal">
      <formula>"R"</formula>
    </cfRule>
  </conditionalFormatting>
  <conditionalFormatting sqref="BV124:BV143">
    <cfRule type="cellIs" dxfId="0" priority="139" operator="equal">
      <formula>"R"</formula>
    </cfRule>
  </conditionalFormatting>
  <dataValidations count="3">
    <dataValidation type="list" allowBlank="1" showInputMessage="1" showErrorMessage="1" sqref="C5:C36 C90:C94 C79:C88 C68:C77 C65:C66 C61:C63 C52:C59 C38:C41 C43:C44 C96:C105 C107:C143 C46:C50" xr:uid="{5B7A3303-0D1A-4326-B7EC-C6A1FC675084}">
      <formula1>"Si,No"</formula1>
    </dataValidation>
    <dataValidation type="list" allowBlank="1" showInputMessage="1" showErrorMessage="1" sqref="D107:D143 F107:F143 H90:H94 P90:P94 L90:L94 N90:N94 J90:J94 R90:R94 T90:T94 V90:V94 X90:X94 Z90:Z94 AB90:AB94 AD90:AD94 AF90:AF94 AH90:AH94 AJ90:AJ94 AL90:AL94 AN90:AN94 AP90:AP94 AR90:AR94 AT90:AT94 AV90:AV94 AX90:AX94 AZ90:AZ94 BB90:BB94 BD90:BD94 BF90:BF94 BH90:BH94 BJ90:BJ94 BL90:BL94 BN90:BN94 BP90:BP94 BR90:BR94 BT90:BT94 BV90:BV94 D90:D94 H107:H143 J107:J143 L107:L143 N107:N143 P107:P143 R107:R143 T107:T143 V107:V143 X107:X143 Z107:Z143 AB107:AB143 AD107:AD143 AF107:AF143 AH107:AH143 AJ107:AJ143 AL107:AL143 AN107:AN143 AP107:AP143 AR107:AR143 AT107:AT143 AV107:AV143 AX107:AX143 AZ107:AZ143 BB107:BB143 BD107:BD143 BF107:BF143 BH107:BH143 BJ107:BJ143 BL107:BL143 BN107:BN143 BP107:BP143 BR107:BR143 BT107:BT143 BV107:BV143 N96:N105 BV79:BV88 BT79:BT88 BR79:BR88 BP79:BP88 BN79:BN88 BL79:BL88 BJ79:BJ88 BH79:BH88 BF79:BF88 BD79:BD88 BB79:BB88 AZ79:AZ88 AX79:AX88 AV79:AV88 AT79:AT88 AR79:AR88 AP79:AP88 AN79:AN88 AL79:AL88 AJ79:AJ88 AH79:AH88 AF79:AF88 AD79:AD88 AB79:AB88 Z79:Z88 X79:X88 V79:V88 T79:T88 R79:R88 J79:J88 N79:N88 L79:L88 P79:P88 H79:H88 F79:F88 F90:F94 H68:H77 P68:P77 L68:L77 N68:N77 J68:J77 R68:R77 T68:T77 V68:V77 X68:X77 Z68:Z77 AB68:AB77 AD68:AD77 AF68:AF77 AH68:AH77 AJ68:AJ77 AL68:AL77 AN68:AN77 AP68:AP77 AR68:AR77 AT68:AT77 AV68:AV77 AX68:AX77 AZ68:AZ77 BB68:BB77 BD68:BD77 BF68:BF77 BH68:BH77 BJ68:BJ77 BL68:BL77 BN68:BN77 BP68:BP77 BR68:BR77 BT68:BT77 BV68:BV77 D68:D77 D79:D88 BT65:BT66 BR65:BR66 BP65:BP66 BN65:BN66 BL65:BL66 BJ65:BJ66 BH65:BH66 BF65:BF66 BD65:BD66 BB65:BB66 AZ65:AZ66 AX65:AX66 AV65:AV66 AT65:AT66 AR65:AR66 AP65:AP66 AN65:AN66 AL65:AL66 AJ65:AJ66 AH65:AH66 AF65:AF66 AD65:AD66 AB65:AB66 Z65:Z66 X65:X66 V65:V66 T65:T66 R65:R66 J65:J66 N65:N66 L65:L66 P65:P66 H65:H66 F65:F66 D65:D66 F68:F77 H52:H59 P52:P59 L52:L59 N52:N59 J52:J59 R52:R59 T52:T59 V52:V59 X52:X59 Z52:Z59 AB52:AB59 AD52:AD59 AF52:AF59 AH52:AH59 AJ52:AJ59 AL52:AL59 AN52:AN59 AP52:AP59 AR52:AR59 AT52:AT59 AV52:AV59 AX52:AX59 AZ52:AZ59 BB52:BB59 BD52:BD59 BF52:BF59 BH52:BH59 BJ52:BJ59 BL52:BL59 BN52:BN59 BP52:BP59 BR52:BR59 BT52:BT59 BV52:BV59 D52:D59 BV65:BV66 D61:D63 F61:F63 H61:H63 P61:P63 L61:L63 N61:N63 J61:J63 R61:R63 T61:T63 V61:V63 X61:X63 Z61:Z63 AB61:AB63 AD61:AD63 AF61:AF63 AH61:AH63 AJ61:AJ63 AL61:AL63 AN61:AN63 AP61:AP63 AR61:AR63 AT61:AT63 AV61:AV63 AX61:AX63 AZ61:AZ63 BB61:BB63 BD61:BD63 BF61:BF63 BH61:BH63 BJ61:BJ63 BL61:BL63 BN61:BN63 BP61:BP63 BR61:BR63 BT61:BT63 BV61:BV63 BT46:BT50 BR46:BR50 BP46:BP50 BN46:BN50 BL46:BL50 BJ46:BJ50 BH46:BH50 BF46:BF50 BD46:BD50 BB46:BB50 AZ46:AZ50 AX46:AX50 AV46:AV50 AT46:AT50 AR46:AR50 AP46:AP50 AN46:AN50 AL46:AL50 AJ46:AJ50 AH46:AH50 AF46:AF50 AD46:AD50 AB46:AB50 Z46:Z50 X46:X50 V46:V50 T46:T50 R46:R50 J46:J50 N46:N50 L46:L50 P46:P50 H46:H50 F46:F50 D46:D50 F52:F59 H43:H44 P43:P44 L43:L44 N43:N44 J43:J44 R43:R44 T43:T44 V43:V44 X43:X44 Z43:Z44 AB43:AB44 AD43:AD44 AF43:AF44 AH43:AH44 AJ43:AJ44 AL43:AL44 AN43:AN44 AP43:AP44 AR43:AR44 AT43:AT44 AV43:AV44 AX43:AX44 AZ43:AZ44 BB43:BB44 BD43:BD44 BF43:BF44 BH43:BH44 BJ43:BJ44 BL43:BL44 BN43:BN44 BP43:BP44 BR43:BR44 BT43:BT44 BV43:BV44 D43:D44 BV46:BV50 BT38:BT41 BR38:BR41 BP38:BP41 BV5:BV36 BN38:BN41 BL38:BL41 BJ38:BJ41 BH38:BH41 BF38:BF41 BD38:BD41 BB38:BB41 AZ38:AZ41 AX38:AX41 AV38:AV41 AT38:AT41 AR38:AR41 AP38:AP41 AN38:AN41 AL38:AL41 AJ38:AJ41 AH38:AH41 AF38:AF41 AD38:AD41 AB38:AB41 Z38:Z41 X38:X41 V38:V41 T38:T41 R38:R41 J38:J41 N38:N41 L38:L41 P38:P41 H38:H41 F38:F41 F43:F44 D38:D41 BT5:BT36 D5:D36 BR5:BR36 BP5:BP36 BN5:BN36 BL5:BL36 BJ5:BJ36 BH5:BH36 BF5:BF36 BD5:BD36 BB5:BB36 AZ5:AZ36 AX5:AX36 AV5:AV36 AT5:AT36 AR5:AR36 AP5:AP36 AN5:AN36 AL5:AL36 AJ5:AJ36 AH5:AH36 AF5:AF36 AD5:AD36 AB5:AB36 Z5:Z36 X5:X36 V5:V36 T5:T36 R5:R36 P5:P36 N5:N36 F5:F36 J5:J36 H5:H36 L5:L36 F96:F105 BV96:BV105 D96:D105 BT96:BT105 BR96:BR105 BP96:BP105 BN96:BN105 BL96:BL105 BJ96:BJ105 BH96:BH105 BF96:BF105 BD96:BD105 BB96:BB105 AZ96:AZ105 AX96:AX105 AV96:AV105 AT96:AT105 AR96:AR105 AP96:AP105 AN96:AN105 AL96:AL105 AJ96:AJ105 AH96:AH105 AF96:AF105 AD96:AD105 AB96:AB105 Z96:Z105 X96:X105 V96:V105 T96:T105 R96:R105 P96:P105 H96:H105 L96:L105 J96:J105 BV38:BV41" xr:uid="{85CC0BF7-BE57-497E-9DE6-B7BCBC65AC03}">
      <formula1>"S"</formula1>
    </dataValidation>
    <dataValidation type="list" allowBlank="1" showInputMessage="1" showErrorMessage="1" sqref="E5:E36 G90:G94 I90:I94 BW90:BW94 M90:M94 O90:O94 K90:K94 S90:S94 U90:U94 W90:W94 Y90:Y94 AA90:AA94 AC90:AC94 AE90:AE94 AG90:AG94 AI90:AI94 AK90:AK94 AM90:AM94 AO90:AO94 AQ90:AQ94 AS90:AS94 AU90:AU94 AW90:AW94 AY90:AY94 BA90:BA94 BC90:BC94 BE90:BE94 BG90:BG94 BI90:BI94 BK90:BK94 BM90:BM94 BO90:BO94 BQ90:BQ94 BS90:BS94 BU90:BU94 Q90:Q94 G107:G143 I107:I143 K107:K143 M107:M143 O107:O143 Q107:Q143 S107:S143 U107:U143 W107:W143 Y107:Y143 AA107:AA143 AC107:AC143 AE107:AE143 AG107:AG143 AI107:AI143 AK107:AK143 AM107:AM143 AO107:AO143 AQ107:AQ143 AS107:AS143 AU107:AU143 AW107:AW143 AY107:AY143 BA107:BA143 BC107:BC143 BE107:BE143 BG107:BG143 BI107:BI143 BK107:BK143 BM107:BM143 BO107:BO143 BQ107:BQ143 BS107:BS143 BU107:BU143 E107:E143 G96:G105 BU79:BU88 BS79:BS88 BQ79:BQ88 BO79:BO88 BM79:BM88 BK79:BK88 BI79:BI88 BG79:BG88 BE79:BE88 BC79:BC88 BA79:BA88 AY79:AY88 AW79:AW88 AU79:AU88 AS79:AS88 AQ79:AQ88 AO79:AO88 AM79:AM88 AK79:AK88 AI79:AI88 AG79:AG88 AE79:AE88 AC79:AC88 AA79:AA88 Y79:Y88 W79:W88 U79:U88 S79:S88 K79:K88 O79:O88 M79:M88 BW79:BW88 I79:I88 G79:G88 E79:E88 E90:E94 G68:G77 I68:I77 BW68:BW77 M68:M77 O68:O77 K68:K77 S68:S77 U68:U77 W68:W77 Y68:Y77 AA68:AA77 AC68:AC77 AE68:AE77 AG68:AG77 AI68:AI77 AK68:AK77 AM68:AM77 AO68:AO77 AQ68:AQ77 AS68:AS77 AU68:AU77 AW68:AW77 AY68:AY77 BA68:BA77 BC68:BC77 BE68:BE77 BG68:BG77 BI68:BI77 BK68:BK77 BM68:BM77 BO68:BO77 BQ68:BQ77 BS68:BS77 BU68:BU77 Q68:Q77 Q79:Q88 BS65:BS66 BQ65:BQ66 BO65:BO66 BM65:BM66 BK65:BK66 BI65:BI66 BG65:BG66 BE65:BE66 BC65:BC66 BA65:BA66 AY65:AY66 AW65:AW66 AU65:AU66 AS65:AS66 AQ65:AQ66 AO65:AO66 AM65:AM66 AK65:AK66 AI65:AI66 AG65:AG66 AE65:AE66 AC65:AC66 AA65:AA66 Y65:Y66 W65:W66 U65:U66 S65:S66 K65:K66 O65:O66 M65:M66 BW65:BW66 I65:I66 G65:G66 E65:E66 Q65:Q66 E68:E77 G52:G59 I52:I59 BW52:BW59 M52:M59 O52:O59 K52:K59 S52:S59 U52:U59 W52:W59 Y52:Y59 AA52:AA59 AC52:AC59 AE52:AE59 AG52:AG59 AI52:AI59 AK52:AK59 AM52:AM59 AO52:AO59 AQ52:AQ59 AS52:AS59 AU52:AU59 AW52:AW59 AY52:AY59 BA52:BA59 BC52:BC59 BE52:BE59 BG52:BG59 BI52:BI59 BK52:BK59 BM52:BM59 BO52:BO59 BQ52:BQ59 BS52:BS59 BU52:BU59 Q52:Q59 BU65:BU66 Q61:Q63 E61:E63 G61:G63 I61:I63 BW61:BW63 M61:M63 O61:O63 K61:K63 S61:S63 U61:U63 W61:W63 Y61:Y63 AA61:AA63 AC61:AC63 AE61:AE63 AG61:AG63 AI61:AI63 AK61:AK63 AM61:AM63 AO61:AO63 AQ61:AQ63 AS61:AS63 AU61:AU63 AW61:AW63 AY61:AY63 BA61:BA63 BC61:BC63 BE61:BE63 BG61:BG63 BI61:BI63 BK61:BK63 BM61:BM63 BO61:BO63 BQ61:BQ63 BS61:BS63 BU61:BU63 BS46:BS50 BQ46:BQ50 BO46:BO50 BM46:BM50 BK46:BK50 BI46:BI50 BG46:BG50 BE46:BE50 BC46:BC50 BA46:BA50 AY46:AY50 AW46:AW50 AU46:AU50 AS46:AS50 AQ46:AQ50 AO46:AO50 AM46:AM50 AK46:AK50 AI46:AI50 AG46:AG50 AE46:AE50 AC46:AC50 AA46:AA50 Y46:Y50 W46:W50 U46:U50 S46:S50 K46:K50 O46:O50 M46:M50 BW46:BW50 I46:I50 G46:G50 E46:E50 Q46:Q50 E52:E59 G43:G44 I43:I44 BW43:BW44 M43:M44 O43:O44 K43:K44 S43:S44 U43:U44 W43:W44 Y43:Y44 AA43:AA44 AC43:AC44 AE43:AE44 AG43:AG44 AI43:AI44 AK43:AK44 AM43:AM44 AO43:AO44 AQ43:AQ44 AS43:AS44 AU43:AU44 AW43:AW44 AY43:AY44 BA43:BA44 BC43:BC44 BE43:BE44 BG43:BG44 BI43:BI44 BK43:BK44 BM43:BM44 BO43:BO44 BQ43:BQ44 BS43:BS44 BU43:BU44 Q43:Q44 BU46:BU50 BS38:BS41 BQ38:BQ41 BW5:BW36 BO38:BO41 BM38:BM41 BK38:BK41 BI38:BI41 BG38:BG41 BE38:BE41 BC38:BC41 BA38:BA41 AY38:AY41 AW38:AW41 AU38:AU41 AS38:AS41 AQ38:AQ41 AO38:AO41 AM38:AM41 AK38:AK41 AI38:AI41 AG38:AG41 AE38:AE41 AC38:AC41 AA38:AA41 Y38:Y41 W38:W41 U38:U41 S38:S41 K38:K41 O38:O41 M38:M41 BU38:BU41 I38:I41 G38:G41 E38:E41 E43:E44 Q38:Q41 BU5:BU36 M5:M36 BQ5:BQ36 BO5:BO36 BM5:BM36 BK5:BK36 BI5:BI36 BG5:BG36 BE5:BE36 BC5:BC36 BA5:BA36 AY5:AY36 AW5:AW36 AU5:AU36 AS5:AS36 AQ5:AQ36 AO5:AO36 AM5:AM36 AK5:AK36 AI5:AI36 AG5:AG36 AE5:AE36 AC5:AC36 AA5:AA36 Y5:Y36 W5:W36 U5:U36 S5:S36 Q5:Q36 O5:O36 G5:G36 K5:K36 I5:I36 BS5:BS36 BW107:BW143 E96:E105 BW96:BW105 O96:O105 BS96:BS105 BQ96:BQ105 BO96:BO105 BM96:BM105 BK96:BK105 BI96:BI105 BG96:BG105 BE96:BE105 BC96:BC105 BA96:BA105 AY96:AY105 AW96:AW105 AU96:AU105 AS96:AS105 AQ96:AQ105 AO96:AO105 AM96:AM105 AK96:AK105 AI96:AI105 AG96:AG105 AE96:AE105 AC96:AC105 AA96:AA105 Y96:Y105 W96:W105 U96:U105 S96:S105 Q96:Q105 I96:I105 M96:M105 K96:K105 BU96:BU105 BW38:BW41" xr:uid="{89B6027E-0A80-41BE-B59E-C1818E59D9EC}">
      <formula1>"R"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14FF-BE95-4FD1-B412-92BF7B4C8A04}">
  <dimension ref="A1:T191"/>
  <sheetViews>
    <sheetView showGridLines="0" topLeftCell="A35" zoomScale="110" zoomScaleNormal="110" workbookViewId="0">
      <selection activeCell="O49" sqref="O49:R49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74" t="s">
        <v>284</v>
      </c>
      <c r="B23" s="275"/>
      <c r="C23" s="214"/>
      <c r="D23" s="215"/>
      <c r="E23" s="7"/>
      <c r="F23" s="15"/>
      <c r="G23" s="217" t="s">
        <v>288</v>
      </c>
      <c r="H23" s="217"/>
      <c r="I23" s="217"/>
      <c r="J23" s="272"/>
      <c r="K23" s="273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COUNTIF(Cronograma!$D$5:$D$143,"S")</f>
        <v>0</v>
      </c>
      <c r="P28" s="209"/>
      <c r="Q28" s="259">
        <f>O28</f>
        <v>0</v>
      </c>
      <c r="R28" s="259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COUNTIF(Cronograma!$E$5:$E$143,"R")</f>
        <v>0</v>
      </c>
      <c r="P29" s="209"/>
      <c r="Q29" s="245">
        <f>O29</f>
        <v>0</v>
      </c>
      <c r="R29" s="260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 t="shared" ref="Q31:Q33" si="0">O31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 t="shared" si="0"/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80">
        <f t="shared" si="0"/>
        <v>0</v>
      </c>
      <c r="R33" s="280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1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 t="shared" ref="Q36:Q41" si="1">O36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 t="shared" si="1"/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 t="shared" si="1"/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 t="shared" si="1"/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80">
        <f t="shared" si="1"/>
        <v>0</v>
      </c>
      <c r="R40" s="280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 t="shared" si="1"/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R121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61">
        <f>O43</f>
        <v>0</v>
      </c>
      <c r="R43" s="262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61">
        <f t="shared" ref="Q44" si="2">O44</f>
        <v>0</v>
      </c>
      <c r="R44" s="262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>
        <f>IF(O35,O39/O35,"")</f>
        <v>0</v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3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ref="Q59:Q64" si="4">M59*O59</f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4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4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4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4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4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3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3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26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26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26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26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26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26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26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26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26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26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37" t="s">
        <v>158</v>
      </c>
      <c r="F84" s="37" t="s">
        <v>159</v>
      </c>
      <c r="G84" s="37" t="s">
        <v>158</v>
      </c>
      <c r="H84" s="37" t="s">
        <v>159</v>
      </c>
      <c r="I84" s="15"/>
      <c r="K84" s="289"/>
      <c r="L84" s="290"/>
      <c r="M84" s="290"/>
      <c r="N84" s="291"/>
      <c r="O84" s="37" t="s">
        <v>158</v>
      </c>
      <c r="P84" s="37" t="s">
        <v>159</v>
      </c>
      <c r="Q84" s="37" t="s">
        <v>158</v>
      </c>
      <c r="R84" s="37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27">
        <v>1</v>
      </c>
      <c r="F86" s="27">
        <v>0</v>
      </c>
      <c r="G86" s="39">
        <f>E86</f>
        <v>1</v>
      </c>
      <c r="H86" s="39">
        <f>F86</f>
        <v>0</v>
      </c>
      <c r="I86" s="36"/>
      <c r="K86" s="293" t="s">
        <v>299</v>
      </c>
      <c r="L86" s="160" t="s">
        <v>255</v>
      </c>
      <c r="M86" s="161"/>
      <c r="N86" s="162"/>
      <c r="O86" s="27"/>
      <c r="P86" s="27"/>
      <c r="Q86" s="39">
        <f t="shared" ref="Q86:Q111" si="5">O86</f>
        <v>0</v>
      </c>
      <c r="R86" s="11">
        <f t="shared" ref="R86:R111" si="6">P86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27"/>
      <c r="F87" s="27"/>
      <c r="G87" s="39">
        <f t="shared" ref="G87:G108" si="7">E87</f>
        <v>0</v>
      </c>
      <c r="H87" s="39">
        <f>F87</f>
        <v>0</v>
      </c>
      <c r="I87" s="36"/>
      <c r="K87" s="293"/>
      <c r="L87" s="160" t="s">
        <v>256</v>
      </c>
      <c r="M87" s="161"/>
      <c r="N87" s="162"/>
      <c r="O87" s="27"/>
      <c r="P87" s="27"/>
      <c r="Q87" s="39">
        <f t="shared" si="5"/>
        <v>0</v>
      </c>
      <c r="R87" s="11">
        <f t="shared" si="6"/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27"/>
      <c r="F88" s="27"/>
      <c r="G88" s="39">
        <f t="shared" si="7"/>
        <v>0</v>
      </c>
      <c r="H88" s="39">
        <f t="shared" ref="H88:H108" si="8">F88</f>
        <v>0</v>
      </c>
      <c r="I88" s="36"/>
      <c r="K88" s="293"/>
      <c r="L88" s="160" t="s">
        <v>293</v>
      </c>
      <c r="M88" s="161"/>
      <c r="N88" s="162"/>
      <c r="O88" s="27"/>
      <c r="P88" s="27"/>
      <c r="Q88" s="39">
        <f t="shared" si="5"/>
        <v>0</v>
      </c>
      <c r="R88" s="11">
        <f t="shared" si="6"/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27"/>
      <c r="F89" s="27"/>
      <c r="G89" s="39">
        <f t="shared" si="7"/>
        <v>0</v>
      </c>
      <c r="H89" s="39">
        <f t="shared" si="8"/>
        <v>0</v>
      </c>
      <c r="I89" s="36"/>
      <c r="K89" s="163" t="s">
        <v>300</v>
      </c>
      <c r="L89" s="160" t="s">
        <v>224</v>
      </c>
      <c r="M89" s="161"/>
      <c r="N89" s="162"/>
      <c r="O89" s="27"/>
      <c r="P89" s="27"/>
      <c r="Q89" s="39">
        <f t="shared" si="5"/>
        <v>0</v>
      </c>
      <c r="R89" s="11">
        <f t="shared" si="6"/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27"/>
      <c r="F90" s="27"/>
      <c r="G90" s="39">
        <f t="shared" si="7"/>
        <v>0</v>
      </c>
      <c r="H90" s="39">
        <f t="shared" si="8"/>
        <v>0</v>
      </c>
      <c r="I90" s="36"/>
      <c r="K90" s="164"/>
      <c r="L90" s="160" t="s">
        <v>225</v>
      </c>
      <c r="M90" s="161"/>
      <c r="N90" s="162"/>
      <c r="O90" s="27"/>
      <c r="P90" s="27"/>
      <c r="Q90" s="39">
        <f t="shared" si="5"/>
        <v>0</v>
      </c>
      <c r="R90" s="11">
        <f t="shared" si="6"/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27"/>
      <c r="F91" s="27"/>
      <c r="G91" s="39">
        <f t="shared" si="7"/>
        <v>0</v>
      </c>
      <c r="H91" s="39">
        <f t="shared" si="8"/>
        <v>0</v>
      </c>
      <c r="I91" s="36"/>
      <c r="K91" s="165"/>
      <c r="L91" s="160" t="s">
        <v>315</v>
      </c>
      <c r="M91" s="161"/>
      <c r="N91" s="162"/>
      <c r="O91" s="27"/>
      <c r="P91" s="27"/>
      <c r="Q91" s="39">
        <f t="shared" si="5"/>
        <v>0</v>
      </c>
      <c r="R91" s="11">
        <f t="shared" si="6"/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27"/>
      <c r="F92" s="27"/>
      <c r="G92" s="39">
        <f t="shared" si="7"/>
        <v>0</v>
      </c>
      <c r="H92" s="39">
        <f t="shared" si="8"/>
        <v>0</v>
      </c>
      <c r="I92" s="36"/>
      <c r="K92" s="163" t="s">
        <v>301</v>
      </c>
      <c r="L92" s="160" t="s">
        <v>276</v>
      </c>
      <c r="M92" s="161"/>
      <c r="N92" s="162"/>
      <c r="O92" s="27"/>
      <c r="P92" s="27"/>
      <c r="Q92" s="39">
        <f t="shared" si="5"/>
        <v>0</v>
      </c>
      <c r="R92" s="11">
        <f t="shared" si="6"/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27"/>
      <c r="F93" s="27"/>
      <c r="G93" s="39">
        <f t="shared" si="7"/>
        <v>0</v>
      </c>
      <c r="H93" s="39">
        <f t="shared" si="8"/>
        <v>0</v>
      </c>
      <c r="I93" s="36"/>
      <c r="K93" s="164"/>
      <c r="L93" s="160" t="s">
        <v>226</v>
      </c>
      <c r="M93" s="161"/>
      <c r="N93" s="162"/>
      <c r="O93" s="27"/>
      <c r="P93" s="27"/>
      <c r="Q93" s="39">
        <f t="shared" si="5"/>
        <v>0</v>
      </c>
      <c r="R93" s="11">
        <f t="shared" si="6"/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27"/>
      <c r="F94" s="27"/>
      <c r="G94" s="39">
        <f t="shared" si="7"/>
        <v>0</v>
      </c>
      <c r="H94" s="39">
        <f t="shared" si="8"/>
        <v>0</v>
      </c>
      <c r="I94" s="36"/>
      <c r="K94" s="164"/>
      <c r="L94" s="160" t="s">
        <v>277</v>
      </c>
      <c r="M94" s="161"/>
      <c r="N94" s="162"/>
      <c r="O94" s="27"/>
      <c r="P94" s="27"/>
      <c r="Q94" s="39">
        <f t="shared" si="5"/>
        <v>0</v>
      </c>
      <c r="R94" s="11">
        <f t="shared" si="6"/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27"/>
      <c r="F95" s="27"/>
      <c r="G95" s="39">
        <f t="shared" si="7"/>
        <v>0</v>
      </c>
      <c r="H95" s="39">
        <f t="shared" si="8"/>
        <v>0</v>
      </c>
      <c r="I95" s="36"/>
      <c r="K95" s="164"/>
      <c r="L95" s="160" t="s">
        <v>227</v>
      </c>
      <c r="M95" s="161"/>
      <c r="N95" s="162"/>
      <c r="O95" s="27"/>
      <c r="P95" s="27"/>
      <c r="Q95" s="39">
        <f t="shared" si="5"/>
        <v>0</v>
      </c>
      <c r="R95" s="11">
        <f t="shared" si="6"/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27"/>
      <c r="F96" s="27"/>
      <c r="G96" s="39">
        <f t="shared" si="7"/>
        <v>0</v>
      </c>
      <c r="H96" s="39">
        <f t="shared" si="8"/>
        <v>0</v>
      </c>
      <c r="I96" s="36"/>
      <c r="K96" s="164"/>
      <c r="L96" s="160" t="s">
        <v>279</v>
      </c>
      <c r="M96" s="161"/>
      <c r="N96" s="162"/>
      <c r="O96" s="27"/>
      <c r="P96" s="27"/>
      <c r="Q96" s="39">
        <f t="shared" si="5"/>
        <v>0</v>
      </c>
      <c r="R96" s="11">
        <f t="shared" si="6"/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27"/>
      <c r="F97" s="27"/>
      <c r="G97" s="39">
        <f t="shared" si="7"/>
        <v>0</v>
      </c>
      <c r="H97" s="39">
        <f t="shared" si="8"/>
        <v>0</v>
      </c>
      <c r="I97" s="36"/>
      <c r="K97" s="164"/>
      <c r="L97" s="160" t="s">
        <v>278</v>
      </c>
      <c r="M97" s="161"/>
      <c r="N97" s="162"/>
      <c r="O97" s="27"/>
      <c r="P97" s="27"/>
      <c r="Q97" s="39">
        <f t="shared" si="5"/>
        <v>0</v>
      </c>
      <c r="R97" s="11">
        <f t="shared" si="6"/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27"/>
      <c r="F98" s="27"/>
      <c r="G98" s="39">
        <f t="shared" si="7"/>
        <v>0</v>
      </c>
      <c r="H98" s="39">
        <f t="shared" si="8"/>
        <v>0</v>
      </c>
      <c r="I98" s="36"/>
      <c r="K98" s="164"/>
      <c r="L98" s="160" t="s">
        <v>280</v>
      </c>
      <c r="M98" s="161"/>
      <c r="N98" s="162"/>
      <c r="O98" s="27"/>
      <c r="P98" s="27"/>
      <c r="Q98" s="39">
        <f t="shared" si="5"/>
        <v>0</v>
      </c>
      <c r="R98" s="11">
        <f t="shared" si="6"/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27"/>
      <c r="F99" s="27"/>
      <c r="G99" s="39">
        <f t="shared" si="7"/>
        <v>0</v>
      </c>
      <c r="H99" s="39">
        <f t="shared" si="8"/>
        <v>0</v>
      </c>
      <c r="I99" s="36"/>
      <c r="K99" s="165"/>
      <c r="L99" s="160" t="s">
        <v>259</v>
      </c>
      <c r="M99" s="161"/>
      <c r="N99" s="162"/>
      <c r="O99" s="27"/>
      <c r="P99" s="27"/>
      <c r="Q99" s="39">
        <f t="shared" si="5"/>
        <v>0</v>
      </c>
      <c r="R99" s="11">
        <f t="shared" si="6"/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27"/>
      <c r="F100" s="27"/>
      <c r="G100" s="39">
        <f t="shared" si="7"/>
        <v>0</v>
      </c>
      <c r="H100" s="39">
        <f t="shared" si="8"/>
        <v>0</v>
      </c>
      <c r="I100" s="36"/>
      <c r="K100" s="163" t="s">
        <v>302</v>
      </c>
      <c r="L100" s="160" t="s">
        <v>228</v>
      </c>
      <c r="M100" s="161"/>
      <c r="N100" s="162"/>
      <c r="O100" s="27"/>
      <c r="P100" s="27"/>
      <c r="Q100" s="39">
        <f t="shared" si="5"/>
        <v>0</v>
      </c>
      <c r="R100" s="11">
        <f t="shared" si="6"/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27"/>
      <c r="F101" s="27"/>
      <c r="G101" s="39">
        <f t="shared" si="7"/>
        <v>0</v>
      </c>
      <c r="H101" s="39">
        <f t="shared" si="8"/>
        <v>0</v>
      </c>
      <c r="I101" s="36"/>
      <c r="K101" s="164"/>
      <c r="L101" s="160" t="s">
        <v>229</v>
      </c>
      <c r="M101" s="161"/>
      <c r="N101" s="162"/>
      <c r="O101" s="27"/>
      <c r="P101" s="27"/>
      <c r="Q101" s="39">
        <f t="shared" si="5"/>
        <v>0</v>
      </c>
      <c r="R101" s="11">
        <f t="shared" si="6"/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27"/>
      <c r="F102" s="27"/>
      <c r="G102" s="39">
        <f t="shared" si="7"/>
        <v>0</v>
      </c>
      <c r="H102" s="39">
        <f t="shared" si="8"/>
        <v>0</v>
      </c>
      <c r="I102" s="36"/>
      <c r="K102" s="164"/>
      <c r="L102" s="160" t="s">
        <v>230</v>
      </c>
      <c r="M102" s="161"/>
      <c r="N102" s="162"/>
      <c r="O102" s="27"/>
      <c r="P102" s="27"/>
      <c r="Q102" s="39">
        <f t="shared" si="5"/>
        <v>0</v>
      </c>
      <c r="R102" s="11">
        <f t="shared" si="6"/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27"/>
      <c r="F103" s="27"/>
      <c r="G103" s="39">
        <f t="shared" si="7"/>
        <v>0</v>
      </c>
      <c r="H103" s="39">
        <f t="shared" si="8"/>
        <v>0</v>
      </c>
      <c r="I103" s="36"/>
      <c r="K103" s="165"/>
      <c r="L103" s="160" t="s">
        <v>231</v>
      </c>
      <c r="M103" s="161"/>
      <c r="N103" s="162"/>
      <c r="O103" s="27"/>
      <c r="P103" s="27"/>
      <c r="Q103" s="39">
        <f t="shared" si="5"/>
        <v>0</v>
      </c>
      <c r="R103" s="11">
        <f t="shared" si="6"/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27"/>
      <c r="F104" s="27"/>
      <c r="G104" s="39">
        <f t="shared" si="7"/>
        <v>0</v>
      </c>
      <c r="H104" s="39">
        <f t="shared" si="8"/>
        <v>0</v>
      </c>
      <c r="I104" s="36"/>
      <c r="K104" s="293" t="s">
        <v>303</v>
      </c>
      <c r="L104" s="160" t="s">
        <v>232</v>
      </c>
      <c r="M104" s="161"/>
      <c r="N104" s="162"/>
      <c r="O104" s="27"/>
      <c r="P104" s="27"/>
      <c r="Q104" s="39">
        <f t="shared" si="5"/>
        <v>0</v>
      </c>
      <c r="R104" s="11">
        <f t="shared" si="6"/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27"/>
      <c r="F105" s="27"/>
      <c r="G105" s="39">
        <f t="shared" si="7"/>
        <v>0</v>
      </c>
      <c r="H105" s="39">
        <f t="shared" si="8"/>
        <v>0</v>
      </c>
      <c r="I105" s="36"/>
      <c r="K105" s="293"/>
      <c r="L105" s="160" t="s">
        <v>233</v>
      </c>
      <c r="M105" s="161"/>
      <c r="N105" s="162"/>
      <c r="O105" s="27"/>
      <c r="P105" s="27"/>
      <c r="Q105" s="39">
        <f t="shared" si="5"/>
        <v>0</v>
      </c>
      <c r="R105" s="11">
        <f t="shared" si="6"/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27"/>
      <c r="F106" s="27"/>
      <c r="G106" s="1">
        <f t="shared" si="7"/>
        <v>0</v>
      </c>
      <c r="H106" s="1">
        <f t="shared" si="8"/>
        <v>0</v>
      </c>
      <c r="I106" s="36"/>
      <c r="K106" s="293"/>
      <c r="L106" s="160" t="s">
        <v>234</v>
      </c>
      <c r="M106" s="161"/>
      <c r="N106" s="162"/>
      <c r="O106" s="27"/>
      <c r="P106" s="27"/>
      <c r="Q106" s="39">
        <f t="shared" si="5"/>
        <v>0</v>
      </c>
      <c r="R106" s="11">
        <f t="shared" si="6"/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27"/>
      <c r="F107" s="27"/>
      <c r="G107" s="1">
        <f t="shared" si="7"/>
        <v>0</v>
      </c>
      <c r="H107" s="1">
        <f t="shared" si="8"/>
        <v>0</v>
      </c>
      <c r="I107" s="36"/>
      <c r="K107" s="293"/>
      <c r="L107" s="160" t="s">
        <v>235</v>
      </c>
      <c r="M107" s="161"/>
      <c r="N107" s="162"/>
      <c r="O107" s="27"/>
      <c r="P107" s="27"/>
      <c r="Q107" s="39">
        <f t="shared" si="5"/>
        <v>0</v>
      </c>
      <c r="R107" s="11">
        <f t="shared" si="6"/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1">
        <f t="shared" si="7"/>
        <v>0</v>
      </c>
      <c r="H108" s="1">
        <f t="shared" si="8"/>
        <v>0</v>
      </c>
      <c r="I108" s="36"/>
      <c r="K108" s="293"/>
      <c r="L108" s="160" t="s">
        <v>236</v>
      </c>
      <c r="M108" s="161"/>
      <c r="N108" s="162"/>
      <c r="O108" s="27"/>
      <c r="P108" s="27"/>
      <c r="Q108" s="39">
        <f t="shared" si="5"/>
        <v>0</v>
      </c>
      <c r="R108" s="11">
        <f t="shared" si="6"/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27"/>
      <c r="F109" s="27"/>
      <c r="G109" s="1">
        <f>E109</f>
        <v>0</v>
      </c>
      <c r="H109" s="41">
        <f>F109</f>
        <v>0</v>
      </c>
      <c r="I109" s="36"/>
      <c r="K109" s="293" t="s">
        <v>304</v>
      </c>
      <c r="L109" s="160" t="s">
        <v>237</v>
      </c>
      <c r="M109" s="161"/>
      <c r="N109" s="162"/>
      <c r="O109" s="27"/>
      <c r="P109" s="27"/>
      <c r="Q109" s="39">
        <f t="shared" si="5"/>
        <v>0</v>
      </c>
      <c r="R109" s="11">
        <f t="shared" si="6"/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27"/>
      <c r="F110" s="27"/>
      <c r="G110" s="1">
        <f t="shared" ref="G110:G113" si="9">E110</f>
        <v>0</v>
      </c>
      <c r="H110" s="41">
        <f t="shared" ref="H110:H113" si="10">F110</f>
        <v>0</v>
      </c>
      <c r="I110" s="36"/>
      <c r="K110" s="293"/>
      <c r="L110" s="160" t="s">
        <v>257</v>
      </c>
      <c r="M110" s="161"/>
      <c r="N110" s="162"/>
      <c r="O110" s="27"/>
      <c r="P110" s="27"/>
      <c r="Q110" s="39">
        <f t="shared" si="5"/>
        <v>0</v>
      </c>
      <c r="R110" s="11">
        <f t="shared" si="6"/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27"/>
      <c r="F111" s="27"/>
      <c r="G111" s="1">
        <f t="shared" si="9"/>
        <v>0</v>
      </c>
      <c r="H111" s="41">
        <f t="shared" si="10"/>
        <v>0</v>
      </c>
      <c r="I111" s="36"/>
      <c r="K111" s="293"/>
      <c r="L111" s="160" t="s">
        <v>258</v>
      </c>
      <c r="M111" s="161"/>
      <c r="N111" s="162"/>
      <c r="O111" s="27"/>
      <c r="P111" s="27"/>
      <c r="Q111" s="39">
        <f t="shared" si="5"/>
        <v>0</v>
      </c>
      <c r="R111" s="11">
        <f t="shared" si="6"/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27"/>
      <c r="F112" s="27"/>
      <c r="G112" s="1">
        <f t="shared" si="9"/>
        <v>0</v>
      </c>
      <c r="H112" s="41">
        <f t="shared" si="10"/>
        <v>0</v>
      </c>
      <c r="I112" s="36"/>
      <c r="K112" s="202" t="s">
        <v>245</v>
      </c>
      <c r="L112" s="160" t="s">
        <v>244</v>
      </c>
      <c r="M112" s="161"/>
      <c r="N112" s="162"/>
      <c r="O112" s="27"/>
      <c r="P112" s="27"/>
      <c r="Q112" s="39">
        <f t="shared" ref="Q112:Q117" si="11">O112</f>
        <v>0</v>
      </c>
      <c r="R112" s="39">
        <f t="shared" ref="R112:R117" si="12">P112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27"/>
      <c r="F113" s="27"/>
      <c r="G113" s="1">
        <f t="shared" si="9"/>
        <v>0</v>
      </c>
      <c r="H113" s="41">
        <f t="shared" si="10"/>
        <v>0</v>
      </c>
      <c r="I113" s="36"/>
      <c r="K113" s="202"/>
      <c r="L113" s="160" t="s">
        <v>243</v>
      </c>
      <c r="M113" s="161"/>
      <c r="N113" s="162"/>
      <c r="O113" s="27"/>
      <c r="P113" s="27"/>
      <c r="Q113" s="39">
        <f t="shared" si="11"/>
        <v>0</v>
      </c>
      <c r="R113" s="39">
        <f t="shared" si="12"/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27"/>
      <c r="F114" s="27"/>
      <c r="G114" s="39">
        <f t="shared" ref="G114:H117" si="13">E114</f>
        <v>0</v>
      </c>
      <c r="H114" s="11">
        <f t="shared" si="13"/>
        <v>0</v>
      </c>
      <c r="I114" s="36"/>
      <c r="K114" s="202"/>
      <c r="L114" s="160" t="s">
        <v>242</v>
      </c>
      <c r="M114" s="161"/>
      <c r="N114" s="162"/>
      <c r="O114" s="27"/>
      <c r="P114" s="27"/>
      <c r="Q114" s="39">
        <f t="shared" si="11"/>
        <v>0</v>
      </c>
      <c r="R114" s="39">
        <f t="shared" si="12"/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27"/>
      <c r="F115" s="27"/>
      <c r="G115" s="39">
        <f t="shared" si="13"/>
        <v>0</v>
      </c>
      <c r="H115" s="11">
        <f t="shared" si="13"/>
        <v>0</v>
      </c>
      <c r="I115" s="36"/>
      <c r="K115" s="202"/>
      <c r="L115" s="160" t="s">
        <v>241</v>
      </c>
      <c r="M115" s="161"/>
      <c r="N115" s="162"/>
      <c r="O115" s="27"/>
      <c r="P115" s="27"/>
      <c r="Q115" s="39">
        <f t="shared" si="11"/>
        <v>0</v>
      </c>
      <c r="R115" s="39">
        <f t="shared" si="12"/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27"/>
      <c r="F116" s="27"/>
      <c r="G116" s="39">
        <f t="shared" si="13"/>
        <v>0</v>
      </c>
      <c r="H116" s="11">
        <f t="shared" si="13"/>
        <v>0</v>
      </c>
      <c r="I116" s="36"/>
      <c r="K116" s="202"/>
      <c r="L116" s="160" t="s">
        <v>271</v>
      </c>
      <c r="M116" s="161"/>
      <c r="N116" s="162"/>
      <c r="O116" s="27"/>
      <c r="P116" s="27"/>
      <c r="Q116" s="39">
        <f t="shared" si="11"/>
        <v>0</v>
      </c>
      <c r="R116" s="39">
        <f t="shared" si="12"/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27"/>
      <c r="F117" s="27"/>
      <c r="G117" s="39">
        <f t="shared" si="13"/>
        <v>0</v>
      </c>
      <c r="H117" s="11">
        <f t="shared" si="13"/>
        <v>0</v>
      </c>
      <c r="I117" s="36"/>
      <c r="K117" s="202"/>
      <c r="L117" s="160" t="s">
        <v>240</v>
      </c>
      <c r="M117" s="161"/>
      <c r="N117" s="162"/>
      <c r="O117" s="27"/>
      <c r="P117" s="27"/>
      <c r="Q117" s="39">
        <f t="shared" si="11"/>
        <v>0</v>
      </c>
      <c r="R117" s="39">
        <f t="shared" si="12"/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2">
        <f>SUM(E86:E117)</f>
        <v>1</v>
      </c>
      <c r="F119" s="42">
        <f>SUM(F86:F117)</f>
        <v>0</v>
      </c>
      <c r="G119" s="42">
        <f>SUM(G86:G117)</f>
        <v>1</v>
      </c>
      <c r="H119" s="42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2">
        <f>E119+O119</f>
        <v>1</v>
      </c>
      <c r="P121" s="42">
        <f>F119+P119</f>
        <v>0</v>
      </c>
      <c r="Q121" s="42">
        <f>G119+Q119</f>
        <v>1</v>
      </c>
      <c r="R121" s="42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q12N6NMNm4YCbOL89F3PRKBLtPBa8iu89Bbe2YX9QeaABNnaKRN1nSimBPR+fWfkHUNsVkzM4QOJps6lug4L9A==" saltValue="7O8hpijjELf7qqbtVA6obw==" spinCount="100000" sheet="1" objects="1" scenarios="1"/>
  <mergeCells count="301">
    <mergeCell ref="A122:N122"/>
    <mergeCell ref="B86:D86"/>
    <mergeCell ref="B89:D89"/>
    <mergeCell ref="A86:A89"/>
    <mergeCell ref="L116:N116"/>
    <mergeCell ref="B114:D114"/>
    <mergeCell ref="A82:R82"/>
    <mergeCell ref="L91:N91"/>
    <mergeCell ref="L93:N93"/>
    <mergeCell ref="L94:N94"/>
    <mergeCell ref="L95:N95"/>
    <mergeCell ref="B97:D97"/>
    <mergeCell ref="B98:D98"/>
    <mergeCell ref="B99:D99"/>
    <mergeCell ref="B104:D104"/>
    <mergeCell ref="B105:D105"/>
    <mergeCell ref="K83:N84"/>
    <mergeCell ref="L102:N102"/>
    <mergeCell ref="L103:N103"/>
    <mergeCell ref="L104:N104"/>
    <mergeCell ref="L105:N105"/>
    <mergeCell ref="L101:N101"/>
    <mergeCell ref="B109:D109"/>
    <mergeCell ref="B115:D115"/>
    <mergeCell ref="O131:R131"/>
    <mergeCell ref="A90:A96"/>
    <mergeCell ref="A97:A100"/>
    <mergeCell ref="A101:A107"/>
    <mergeCell ref="B113:D113"/>
    <mergeCell ref="K86:K88"/>
    <mergeCell ref="K92:K99"/>
    <mergeCell ref="K100:K103"/>
    <mergeCell ref="K104:K108"/>
    <mergeCell ref="K109:K111"/>
    <mergeCell ref="B90:D90"/>
    <mergeCell ref="B91:D91"/>
    <mergeCell ref="B92:D92"/>
    <mergeCell ref="B93:D93"/>
    <mergeCell ref="B94:D94"/>
    <mergeCell ref="B95:D95"/>
    <mergeCell ref="A121:N121"/>
    <mergeCell ref="L89:N89"/>
    <mergeCell ref="B87:D87"/>
    <mergeCell ref="L106:N106"/>
    <mergeCell ref="L107:N107"/>
    <mergeCell ref="L108:N108"/>
    <mergeCell ref="L109:N109"/>
    <mergeCell ref="L110:N110"/>
    <mergeCell ref="A37:N37"/>
    <mergeCell ref="A39:N39"/>
    <mergeCell ref="A54:R54"/>
    <mergeCell ref="O56:P56"/>
    <mergeCell ref="Q56:R56"/>
    <mergeCell ref="L86:N86"/>
    <mergeCell ref="L87:N87"/>
    <mergeCell ref="L88:N88"/>
    <mergeCell ref="A70:O70"/>
    <mergeCell ref="M67:N67"/>
    <mergeCell ref="O67:P67"/>
    <mergeCell ref="A67:L67"/>
    <mergeCell ref="A58:B58"/>
    <mergeCell ref="M58:N58"/>
    <mergeCell ref="O58:P58"/>
    <mergeCell ref="O65:P65"/>
    <mergeCell ref="M66:N66"/>
    <mergeCell ref="C66:L66"/>
    <mergeCell ref="C65:L65"/>
    <mergeCell ref="O66:P66"/>
    <mergeCell ref="M64:N64"/>
    <mergeCell ref="O64:P64"/>
    <mergeCell ref="A83:D84"/>
    <mergeCell ref="M57:N57"/>
    <mergeCell ref="A19:C19"/>
    <mergeCell ref="A20:R20"/>
    <mergeCell ref="G23:I23"/>
    <mergeCell ref="J23:K23"/>
    <mergeCell ref="N23:P23"/>
    <mergeCell ref="A23:B23"/>
    <mergeCell ref="Q23:R23"/>
    <mergeCell ref="A24:R24"/>
    <mergeCell ref="O40:P40"/>
    <mergeCell ref="Q40:R40"/>
    <mergeCell ref="O32:P32"/>
    <mergeCell ref="Q32:R32"/>
    <mergeCell ref="O33:P33"/>
    <mergeCell ref="Q33:R33"/>
    <mergeCell ref="A32:N32"/>
    <mergeCell ref="A33:N33"/>
    <mergeCell ref="A40:N40"/>
    <mergeCell ref="O37:P37"/>
    <mergeCell ref="Q37:R37"/>
    <mergeCell ref="O39:P39"/>
    <mergeCell ref="Q39:R39"/>
    <mergeCell ref="A34:N34"/>
    <mergeCell ref="O34:P34"/>
    <mergeCell ref="Q34:R34"/>
    <mergeCell ref="O45:P45"/>
    <mergeCell ref="Q45:R45"/>
    <mergeCell ref="Q44:R44"/>
    <mergeCell ref="O44:P44"/>
    <mergeCell ref="A41:N41"/>
    <mergeCell ref="A45:N45"/>
    <mergeCell ref="A42:N42"/>
    <mergeCell ref="A43:N43"/>
    <mergeCell ref="O42:P42"/>
    <mergeCell ref="A44:N44"/>
    <mergeCell ref="Q35:R35"/>
    <mergeCell ref="O36:P36"/>
    <mergeCell ref="Q28:R28"/>
    <mergeCell ref="O29:P29"/>
    <mergeCell ref="Q29:R29"/>
    <mergeCell ref="O41:P41"/>
    <mergeCell ref="Q41:R41"/>
    <mergeCell ref="O43:P43"/>
    <mergeCell ref="Q43:R43"/>
    <mergeCell ref="Q36:R36"/>
    <mergeCell ref="A12:R12"/>
    <mergeCell ref="A13:C13"/>
    <mergeCell ref="A15:C15"/>
    <mergeCell ref="D15:R15"/>
    <mergeCell ref="J13:L13"/>
    <mergeCell ref="M13:R13"/>
    <mergeCell ref="D13:I13"/>
    <mergeCell ref="A14:R14"/>
    <mergeCell ref="O30:R30"/>
    <mergeCell ref="O28:P28"/>
    <mergeCell ref="A25:N25"/>
    <mergeCell ref="O25:P25"/>
    <mergeCell ref="Q25:R25"/>
    <mergeCell ref="O26:R26"/>
    <mergeCell ref="A26:N26"/>
    <mergeCell ref="O27:P27"/>
    <mergeCell ref="Q27:R27"/>
    <mergeCell ref="M17:R17"/>
    <mergeCell ref="A21:C21"/>
    <mergeCell ref="D21:I21"/>
    <mergeCell ref="J19:L19"/>
    <mergeCell ref="M19:R19"/>
    <mergeCell ref="A27:N27"/>
    <mergeCell ref="A22:R22"/>
    <mergeCell ref="A1:R1"/>
    <mergeCell ref="A2:R2"/>
    <mergeCell ref="A3:R3"/>
    <mergeCell ref="A4:R4"/>
    <mergeCell ref="A5:R5"/>
    <mergeCell ref="A7:R7"/>
    <mergeCell ref="A10:R10"/>
    <mergeCell ref="A11:R11"/>
    <mergeCell ref="A8:R8"/>
    <mergeCell ref="A9:R9"/>
    <mergeCell ref="A6:R6"/>
    <mergeCell ref="A46:N46"/>
    <mergeCell ref="A16:R16"/>
    <mergeCell ref="A38:N38"/>
    <mergeCell ref="O38:P38"/>
    <mergeCell ref="Q38:R38"/>
    <mergeCell ref="J21:L21"/>
    <mergeCell ref="M21:R21"/>
    <mergeCell ref="C23:D23"/>
    <mergeCell ref="A18:R18"/>
    <mergeCell ref="J17:L17"/>
    <mergeCell ref="A17:C17"/>
    <mergeCell ref="D17:I17"/>
    <mergeCell ref="A29:N29"/>
    <mergeCell ref="A30:N30"/>
    <mergeCell ref="A31:N31"/>
    <mergeCell ref="Q42:R42"/>
    <mergeCell ref="O46:P46"/>
    <mergeCell ref="Q46:R46"/>
    <mergeCell ref="A28:N28"/>
    <mergeCell ref="A35:N35"/>
    <mergeCell ref="A36:N36"/>
    <mergeCell ref="O31:P31"/>
    <mergeCell ref="Q31:R31"/>
    <mergeCell ref="O35:P35"/>
    <mergeCell ref="M59:N59"/>
    <mergeCell ref="Q60:R60"/>
    <mergeCell ref="Q64:R64"/>
    <mergeCell ref="A47:N47"/>
    <mergeCell ref="A50:N50"/>
    <mergeCell ref="O47:R47"/>
    <mergeCell ref="O49:R49"/>
    <mergeCell ref="O50:R50"/>
    <mergeCell ref="A48:N48"/>
    <mergeCell ref="Q52:R52"/>
    <mergeCell ref="O52:P52"/>
    <mergeCell ref="A52:N52"/>
    <mergeCell ref="K112:K117"/>
    <mergeCell ref="L92:N92"/>
    <mergeCell ref="L113:N113"/>
    <mergeCell ref="L114:N114"/>
    <mergeCell ref="B88:D88"/>
    <mergeCell ref="L90:N90"/>
    <mergeCell ref="L117:N117"/>
    <mergeCell ref="B116:D116"/>
    <mergeCell ref="L115:N115"/>
    <mergeCell ref="O48:P48"/>
    <mergeCell ref="Q48:R48"/>
    <mergeCell ref="O51:P51"/>
    <mergeCell ref="Q51:R51"/>
    <mergeCell ref="A51:N51"/>
    <mergeCell ref="O53:P53"/>
    <mergeCell ref="Q53:R53"/>
    <mergeCell ref="A49:N49"/>
    <mergeCell ref="A53:N53"/>
    <mergeCell ref="A129:D129"/>
    <mergeCell ref="L129:N129"/>
    <mergeCell ref="L128:N128"/>
    <mergeCell ref="L125:N125"/>
    <mergeCell ref="O125:R125"/>
    <mergeCell ref="O129:R129"/>
    <mergeCell ref="O128:R128"/>
    <mergeCell ref="E129:K129"/>
    <mergeCell ref="A80:O80"/>
    <mergeCell ref="A124:R124"/>
    <mergeCell ref="A125:D125"/>
    <mergeCell ref="E125:K125"/>
    <mergeCell ref="A127:R127"/>
    <mergeCell ref="A128:D128"/>
    <mergeCell ref="E128:K128"/>
    <mergeCell ref="A81:R81"/>
    <mergeCell ref="K119:N119"/>
    <mergeCell ref="E83:F83"/>
    <mergeCell ref="G83:H83"/>
    <mergeCell ref="O83:P83"/>
    <mergeCell ref="Q83:R83"/>
    <mergeCell ref="A119:D119"/>
    <mergeCell ref="K89:K91"/>
    <mergeCell ref="L100:N100"/>
    <mergeCell ref="A55:R55"/>
    <mergeCell ref="A62:B62"/>
    <mergeCell ref="C62:L62"/>
    <mergeCell ref="M62:N62"/>
    <mergeCell ref="O62:P62"/>
    <mergeCell ref="O63:P63"/>
    <mergeCell ref="Q63:R63"/>
    <mergeCell ref="C61:L61"/>
    <mergeCell ref="M61:N61"/>
    <mergeCell ref="Q57:R57"/>
    <mergeCell ref="O59:P59"/>
    <mergeCell ref="Q59:R59"/>
    <mergeCell ref="Q62:R62"/>
    <mergeCell ref="A63:B63"/>
    <mergeCell ref="A57:B57"/>
    <mergeCell ref="O57:P57"/>
    <mergeCell ref="A60:B60"/>
    <mergeCell ref="A56:B56"/>
    <mergeCell ref="C56:L56"/>
    <mergeCell ref="A59:B59"/>
    <mergeCell ref="C59:L59"/>
    <mergeCell ref="Q61:R61"/>
    <mergeCell ref="C58:L58"/>
    <mergeCell ref="Q58:R58"/>
    <mergeCell ref="A77:O77"/>
    <mergeCell ref="A78:O78"/>
    <mergeCell ref="A79:O79"/>
    <mergeCell ref="A118:Q118"/>
    <mergeCell ref="B100:D100"/>
    <mergeCell ref="B101:D101"/>
    <mergeCell ref="B102:D102"/>
    <mergeCell ref="B103:D103"/>
    <mergeCell ref="B110:D110"/>
    <mergeCell ref="L111:N111"/>
    <mergeCell ref="A109:A112"/>
    <mergeCell ref="B96:D96"/>
    <mergeCell ref="B106:D106"/>
    <mergeCell ref="B107:D107"/>
    <mergeCell ref="B108:D108"/>
    <mergeCell ref="L112:N112"/>
    <mergeCell ref="B111:D111"/>
    <mergeCell ref="B112:D112"/>
    <mergeCell ref="B117:D117"/>
    <mergeCell ref="L96:N96"/>
    <mergeCell ref="L97:N97"/>
    <mergeCell ref="L98:N98"/>
    <mergeCell ref="L99:N99"/>
    <mergeCell ref="A113:A117"/>
    <mergeCell ref="C57:L57"/>
    <mergeCell ref="C60:L60"/>
    <mergeCell ref="M60:N60"/>
    <mergeCell ref="M56:N56"/>
    <mergeCell ref="A66:B66"/>
    <mergeCell ref="A61:B61"/>
    <mergeCell ref="A76:O76"/>
    <mergeCell ref="O61:P61"/>
    <mergeCell ref="A73:O73"/>
    <mergeCell ref="A74:O74"/>
    <mergeCell ref="A75:O75"/>
    <mergeCell ref="A71:O71"/>
    <mergeCell ref="A64:B64"/>
    <mergeCell ref="C63:L63"/>
    <mergeCell ref="M63:N63"/>
    <mergeCell ref="A72:O72"/>
    <mergeCell ref="A69:R69"/>
    <mergeCell ref="Q67:R67"/>
    <mergeCell ref="A65:B65"/>
    <mergeCell ref="Q65:R65"/>
    <mergeCell ref="Q66:R66"/>
    <mergeCell ref="C64:L64"/>
    <mergeCell ref="M65:N65"/>
    <mergeCell ref="O60:P60"/>
  </mergeCells>
  <dataValidations xWindow="1134" yWindow="515" count="6">
    <dataValidation allowBlank="1" showInputMessage="1" showErrorMessage="1" prompt="Para el cálculo se tendrá en cuenta los trabajadores vinculados en el contrato, independientemente de su estancia durante el mes o periodo." sqref="O27 Q27" xr:uid="{900F18EE-DB36-4071-A514-23BB659D1F99}"/>
    <dataValidation allowBlank="1" showInputMessage="1" showErrorMessage="1" prompt="PCL (Pérdida de capacidad laboral)" sqref="A42:N42" xr:uid="{FB5FB04F-3A27-4D69-BEA4-BF87FBE4539D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EC200A3C-DC6D-4D61-9916-43B17B5061DB}"/>
    <dataValidation allowBlank="1" showInputMessage="1" showErrorMessage="1" prompt="Inlcuir capacitaciones, inducciones, formaciones a la brigada de emergencia." sqref="A55:R55" xr:uid="{0E270DDB-0F5A-4B30-AEC7-B1A09CE6741A}"/>
    <dataValidation type="list" allowBlank="1" showInputMessage="1" showErrorMessage="1" sqref="P71:R80" xr:uid="{8FD67186-F9F5-44B5-975C-F14BF8CDF189}">
      <formula1>"X"</formula1>
    </dataValidation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1AF9906F-7E91-4E4D-8BAA-FD0EED8155D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F5880-9B9D-4A4C-9710-491CBFE3D391}">
  <dimension ref="A1:T191"/>
  <sheetViews>
    <sheetView showGridLines="0" topLeftCell="A78" zoomScaleNormal="100" workbookViewId="0">
      <selection activeCell="O90" sqref="O90:P90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COUNTIF(Cronograma!$F$5:$F$143,"S")</f>
        <v>0</v>
      </c>
      <c r="P28" s="209"/>
      <c r="Q28" s="254">
        <f>O28+'FE-2 Mes 1'!Q28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COUNTIF(Cronograma!$G$5:$G$143,"R")</f>
        <v>0</v>
      </c>
      <c r="P29" s="209"/>
      <c r="Q29" s="254">
        <f>O29+'FE-2 Mes 1'!Q29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80">
        <f>O33+'FE-2 Mes 1'!Q33</f>
        <v>0</v>
      </c>
      <c r="R33" s="280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1'!G86</f>
        <v>1</v>
      </c>
      <c r="H86" s="39">
        <f>F86+'FE-2 Mes 1'!H86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1'!Q86</f>
        <v>0</v>
      </c>
      <c r="R86" s="39">
        <f>P86+'FE-2 Mes 1'!R86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1'!G87</f>
        <v>0</v>
      </c>
      <c r="H87" s="39">
        <f>F87+'FE-2 Mes 1'!H87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1'!Q87</f>
        <v>0</v>
      </c>
      <c r="R87" s="39">
        <f>P87+'FE-2 Mes 1'!R87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1'!G88</f>
        <v>0</v>
      </c>
      <c r="H88" s="39">
        <f>F88+'FE-2 Mes 1'!H88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1'!Q88</f>
        <v>0</v>
      </c>
      <c r="R88" s="39">
        <f>P88+'FE-2 Mes 1'!R88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1'!G89</f>
        <v>0</v>
      </c>
      <c r="H89" s="39">
        <f>F89+'FE-2 Mes 1'!H89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1'!Q89</f>
        <v>0</v>
      </c>
      <c r="R89" s="39">
        <f>P89+'FE-2 Mes 1'!R89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1'!G90</f>
        <v>0</v>
      </c>
      <c r="H90" s="39">
        <f>F90+'FE-2 Mes 1'!H90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1'!Q90</f>
        <v>0</v>
      </c>
      <c r="R90" s="39">
        <f>P90+'FE-2 Mes 1'!R90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1'!G91</f>
        <v>0</v>
      </c>
      <c r="H91" s="39">
        <f>F91+'FE-2 Mes 1'!H91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1'!Q91</f>
        <v>0</v>
      </c>
      <c r="R91" s="39">
        <f>P91+'FE-2 Mes 1'!R91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1'!G92</f>
        <v>0</v>
      </c>
      <c r="H92" s="39">
        <f>F92+'FE-2 Mes 1'!H92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1'!Q92</f>
        <v>0</v>
      </c>
      <c r="R92" s="39">
        <f>P92+'FE-2 Mes 1'!R92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1'!G93</f>
        <v>0</v>
      </c>
      <c r="H93" s="39">
        <f>F93+'FE-2 Mes 1'!H93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1'!Q93</f>
        <v>0</v>
      </c>
      <c r="R93" s="39">
        <f>P93+'FE-2 Mes 1'!R93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1'!G94</f>
        <v>0</v>
      </c>
      <c r="H94" s="39">
        <f>F94+'FE-2 Mes 1'!H94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1'!Q94</f>
        <v>0</v>
      </c>
      <c r="R94" s="39">
        <f>P94+'FE-2 Mes 1'!R94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1'!G95</f>
        <v>0</v>
      </c>
      <c r="H95" s="39">
        <f>F95+'FE-2 Mes 1'!H95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1'!Q95</f>
        <v>0</v>
      </c>
      <c r="R95" s="39">
        <f>P95+'FE-2 Mes 1'!R95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1'!G96</f>
        <v>0</v>
      </c>
      <c r="H96" s="39">
        <f>F96+'FE-2 Mes 1'!H96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1'!Q96</f>
        <v>0</v>
      </c>
      <c r="R96" s="39">
        <f>P96+'FE-2 Mes 1'!R96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1'!G97</f>
        <v>0</v>
      </c>
      <c r="H97" s="39">
        <f>F97+'FE-2 Mes 1'!H97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1'!Q97</f>
        <v>0</v>
      </c>
      <c r="R97" s="39">
        <f>P97+'FE-2 Mes 1'!R97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1'!G98</f>
        <v>0</v>
      </c>
      <c r="H98" s="39">
        <f>F98+'FE-2 Mes 1'!H98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1'!Q98</f>
        <v>0</v>
      </c>
      <c r="R98" s="39">
        <f>P98+'FE-2 Mes 1'!R98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1'!G99</f>
        <v>0</v>
      </c>
      <c r="H99" s="39">
        <f>F99+'FE-2 Mes 1'!H99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1'!Q99</f>
        <v>0</v>
      </c>
      <c r="R99" s="39">
        <f>P99+'FE-2 Mes 1'!R99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1'!G100</f>
        <v>0</v>
      </c>
      <c r="H100" s="39">
        <f>F100+'FE-2 Mes 1'!H100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1'!Q100</f>
        <v>0</v>
      </c>
      <c r="R100" s="39">
        <f>P100+'FE-2 Mes 1'!R100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1'!G101</f>
        <v>0</v>
      </c>
      <c r="H101" s="39">
        <f>F101+'FE-2 Mes 1'!H101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1'!Q101</f>
        <v>0</v>
      </c>
      <c r="R101" s="39">
        <f>P101+'FE-2 Mes 1'!R101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1'!G102</f>
        <v>0</v>
      </c>
      <c r="H102" s="39">
        <f>F102+'FE-2 Mes 1'!H102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1'!Q102</f>
        <v>0</v>
      </c>
      <c r="R102" s="39">
        <f>P102+'FE-2 Mes 1'!R102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1'!G103</f>
        <v>0</v>
      </c>
      <c r="H103" s="39">
        <f>F103+'FE-2 Mes 1'!H103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1'!Q103</f>
        <v>0</v>
      </c>
      <c r="R103" s="39">
        <f>P103+'FE-2 Mes 1'!R103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1'!G104</f>
        <v>0</v>
      </c>
      <c r="H104" s="39">
        <f>F104+'FE-2 Mes 1'!H104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1'!Q104</f>
        <v>0</v>
      </c>
      <c r="R104" s="39">
        <f>P104+'FE-2 Mes 1'!R104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1'!G105</f>
        <v>0</v>
      </c>
      <c r="H105" s="39">
        <f>F105+'FE-2 Mes 1'!H105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1'!Q105</f>
        <v>0</v>
      </c>
      <c r="R105" s="39">
        <f>P105+'FE-2 Mes 1'!R105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1'!G106</f>
        <v>0</v>
      </c>
      <c r="H106" s="39">
        <f>F106+'FE-2 Mes 1'!H106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1'!Q106</f>
        <v>0</v>
      </c>
      <c r="R106" s="39">
        <f>P106+'FE-2 Mes 1'!R106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1'!G107</f>
        <v>0</v>
      </c>
      <c r="H107" s="39">
        <f>F107+'FE-2 Mes 1'!H107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1'!Q107</f>
        <v>0</v>
      </c>
      <c r="R107" s="39">
        <f>P107+'FE-2 Mes 1'!R107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1'!G108</f>
        <v>0</v>
      </c>
      <c r="H108" s="39">
        <f>F108+'FE-2 Mes 1'!H108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1'!Q108</f>
        <v>0</v>
      </c>
      <c r="R108" s="39">
        <f>P108+'FE-2 Mes 1'!R108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1'!G109</f>
        <v>0</v>
      </c>
      <c r="H109" s="39">
        <f>F109+'FE-2 Mes 1'!H109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1'!Q109</f>
        <v>0</v>
      </c>
      <c r="R109" s="39">
        <f>P109+'FE-2 Mes 1'!R109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1'!G110</f>
        <v>0</v>
      </c>
      <c r="H110" s="39">
        <f>F110+'FE-2 Mes 1'!H110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1'!Q110</f>
        <v>0</v>
      </c>
      <c r="R110" s="39">
        <f>P110+'FE-2 Mes 1'!R110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1'!G111</f>
        <v>0</v>
      </c>
      <c r="H111" s="39">
        <f>F111+'FE-2 Mes 1'!H111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1'!Q111</f>
        <v>0</v>
      </c>
      <c r="R111" s="39">
        <f>P111+'FE-2 Mes 1'!R111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1'!G112</f>
        <v>0</v>
      </c>
      <c r="H112" s="39">
        <f>F112+'FE-2 Mes 1'!H112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1'!Q112</f>
        <v>0</v>
      </c>
      <c r="R112" s="39">
        <f>P112+'FE-2 Mes 1'!R112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1'!G113</f>
        <v>0</v>
      </c>
      <c r="H113" s="39">
        <f>F113+'FE-2 Mes 1'!H113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1'!Q113</f>
        <v>0</v>
      </c>
      <c r="R113" s="39">
        <f>P113+'FE-2 Mes 1'!R113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1'!G114</f>
        <v>0</v>
      </c>
      <c r="H114" s="39">
        <f>F114+'FE-2 Mes 1'!H114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1'!Q114</f>
        <v>0</v>
      </c>
      <c r="R114" s="39">
        <f>P114+'FE-2 Mes 1'!R114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1'!G115</f>
        <v>0</v>
      </c>
      <c r="H115" s="39">
        <f>F115+'FE-2 Mes 1'!H115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1'!Q115</f>
        <v>0</v>
      </c>
      <c r="R115" s="39">
        <f>P115+'FE-2 Mes 1'!R115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1'!G116</f>
        <v>0</v>
      </c>
      <c r="H116" s="39">
        <f>F116+'FE-2 Mes 1'!H116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1'!Q116</f>
        <v>0</v>
      </c>
      <c r="R116" s="39">
        <f>P116+'FE-2 Mes 1'!R116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1'!G117</f>
        <v>0</v>
      </c>
      <c r="H117" s="39">
        <f>F117+'FE-2 Mes 1'!H117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1'!Q117</f>
        <v>0</v>
      </c>
      <c r="R117" s="39">
        <f>P117+'FE-2 Mes 1'!R117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xEhSiMZSvNslUGHWXRtpTOW6IM0qlKoHI44Zvp5/PsMvtr/pwCvwZe+AUH3U9sV7YKoDnHBMfSSs19+6Mey9aQ==" saltValue="blHcXSuZEdhsQnmT8I8lc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99AE48A9-1366-40C9-BC94-49C1CD20B144}"/>
    <dataValidation allowBlank="1" showInputMessage="1" showErrorMessage="1" prompt="PCL (Pérdida de capacidad laboral)" sqref="A42:N42" xr:uid="{C2A29EDA-A36E-43F4-B3D7-4883A1B609A6}"/>
    <dataValidation allowBlank="1" showInputMessage="1" showErrorMessage="1" prompt="Para el cálculo se tendrá en cuenta los trabajadores vinculados en el contrato, independientemente de su estancia durante el mes o periodo." sqref="O27 Q27" xr:uid="{B1E49831-1E04-41A2-AA89-4F0CD6AB1CE3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94E4B2EB-7F3D-40FF-9FE1-F78E3DC04C4B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75F12309-A864-4067-A1C4-1A848DEA1BAF}"/>
    <dataValidation type="list" allowBlank="1" showInputMessage="1" showErrorMessage="1" sqref="P71:R80" xr:uid="{E799E416-029F-42D0-A77E-C265A5D24123}">
      <formula1>"X"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1740-990A-46B0-BE93-40FFCB9577DB}">
  <dimension ref="A1:T191"/>
  <sheetViews>
    <sheetView showGridLines="0" topLeftCell="A39" zoomScaleNormal="100" workbookViewId="0">
      <selection activeCell="S47" sqref="S47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COUNTIF(Cronograma!$H$5:$H$143,"S")</f>
        <v>0</v>
      </c>
      <c r="P28" s="209"/>
      <c r="Q28" s="254">
        <f>O28+'FE-2 Mes 2'!Q28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COUNTIF(Cronograma!$I$5:$I$143,"R")</f>
        <v>0</v>
      </c>
      <c r="P29" s="209"/>
      <c r="Q29" s="254">
        <f>O29+'FE-2 Mes 2'!Q29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2'!G86</f>
        <v>1</v>
      </c>
      <c r="H86" s="39">
        <f>F86+'FE-2 Mes 2'!H86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2'!Q86</f>
        <v>0</v>
      </c>
      <c r="R86" s="39">
        <f>P86+'FE-2 Mes 2'!R86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2'!G87</f>
        <v>0</v>
      </c>
      <c r="H87" s="39">
        <f>F87+'FE-2 Mes 2'!H87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2'!Q87</f>
        <v>0</v>
      </c>
      <c r="R87" s="39">
        <f>P87+'FE-2 Mes 2'!R87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2'!G88</f>
        <v>0</v>
      </c>
      <c r="H88" s="39">
        <f>F88+'FE-2 Mes 2'!H88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2'!Q88</f>
        <v>0</v>
      </c>
      <c r="R88" s="39">
        <f>P88+'FE-2 Mes 2'!R88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2'!G89</f>
        <v>0</v>
      </c>
      <c r="H89" s="39">
        <f>F89+'FE-2 Mes 2'!H89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2'!Q89</f>
        <v>0</v>
      </c>
      <c r="R89" s="39">
        <f>P89+'FE-2 Mes 2'!R89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2'!G90</f>
        <v>0</v>
      </c>
      <c r="H90" s="39">
        <f>F90+'FE-2 Mes 2'!H90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2'!Q90</f>
        <v>0</v>
      </c>
      <c r="R90" s="39">
        <f>P90+'FE-2 Mes 2'!R90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2'!G91</f>
        <v>0</v>
      </c>
      <c r="H91" s="39">
        <f>F91+'FE-2 Mes 2'!H91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2'!Q91</f>
        <v>0</v>
      </c>
      <c r="R91" s="39">
        <f>P91+'FE-2 Mes 2'!R91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2'!G92</f>
        <v>0</v>
      </c>
      <c r="H92" s="39">
        <f>F92+'FE-2 Mes 2'!H92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2'!Q92</f>
        <v>0</v>
      </c>
      <c r="R92" s="39">
        <f>P92+'FE-2 Mes 2'!R92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2'!G93</f>
        <v>0</v>
      </c>
      <c r="H93" s="39">
        <f>F93+'FE-2 Mes 2'!H93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2'!Q93</f>
        <v>0</v>
      </c>
      <c r="R93" s="39">
        <f>P93+'FE-2 Mes 2'!R93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2'!G94</f>
        <v>0</v>
      </c>
      <c r="H94" s="39">
        <f>F94+'FE-2 Mes 2'!H94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2'!Q94</f>
        <v>0</v>
      </c>
      <c r="R94" s="39">
        <f>P94+'FE-2 Mes 2'!R94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2'!G95</f>
        <v>0</v>
      </c>
      <c r="H95" s="39">
        <f>F95+'FE-2 Mes 2'!H95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2'!Q95</f>
        <v>0</v>
      </c>
      <c r="R95" s="39">
        <f>P95+'FE-2 Mes 2'!R95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2'!G96</f>
        <v>0</v>
      </c>
      <c r="H96" s="39">
        <f>F96+'FE-2 Mes 2'!H96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2'!Q96</f>
        <v>0</v>
      </c>
      <c r="R96" s="39">
        <f>P96+'FE-2 Mes 2'!R96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2'!G97</f>
        <v>0</v>
      </c>
      <c r="H97" s="39">
        <f>F97+'FE-2 Mes 2'!H97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2'!Q97</f>
        <v>0</v>
      </c>
      <c r="R97" s="39">
        <f>P97+'FE-2 Mes 2'!R97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2'!G98</f>
        <v>0</v>
      </c>
      <c r="H98" s="39">
        <f>F98+'FE-2 Mes 2'!H98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2'!Q98</f>
        <v>0</v>
      </c>
      <c r="R98" s="39">
        <f>P98+'FE-2 Mes 2'!R98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2'!G99</f>
        <v>0</v>
      </c>
      <c r="H99" s="39">
        <f>F99+'FE-2 Mes 2'!H99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2'!Q99</f>
        <v>0</v>
      </c>
      <c r="R99" s="39">
        <f>P99+'FE-2 Mes 2'!R99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2'!G100</f>
        <v>0</v>
      </c>
      <c r="H100" s="39">
        <f>F100+'FE-2 Mes 2'!H100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2'!Q100</f>
        <v>0</v>
      </c>
      <c r="R100" s="39">
        <f>P100+'FE-2 Mes 2'!R100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2'!G101</f>
        <v>0</v>
      </c>
      <c r="H101" s="39">
        <f>F101+'FE-2 Mes 2'!H101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2'!Q101</f>
        <v>0</v>
      </c>
      <c r="R101" s="39">
        <f>P101+'FE-2 Mes 2'!R101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2'!G102</f>
        <v>0</v>
      </c>
      <c r="H102" s="39">
        <f>F102+'FE-2 Mes 2'!H102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2'!Q102</f>
        <v>0</v>
      </c>
      <c r="R102" s="39">
        <f>P102+'FE-2 Mes 2'!R102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2'!G103</f>
        <v>0</v>
      </c>
      <c r="H103" s="39">
        <f>F103+'FE-2 Mes 2'!H103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2'!Q103</f>
        <v>0</v>
      </c>
      <c r="R103" s="39">
        <f>P103+'FE-2 Mes 2'!R103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2'!G104</f>
        <v>0</v>
      </c>
      <c r="H104" s="39">
        <f>F104+'FE-2 Mes 2'!H104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2'!Q104</f>
        <v>0</v>
      </c>
      <c r="R104" s="39">
        <f>P104+'FE-2 Mes 2'!R104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2'!G105</f>
        <v>0</v>
      </c>
      <c r="H105" s="39">
        <f>F105+'FE-2 Mes 2'!H105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2'!Q105</f>
        <v>0</v>
      </c>
      <c r="R105" s="39">
        <f>P105+'FE-2 Mes 2'!R105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2'!G106</f>
        <v>0</v>
      </c>
      <c r="H106" s="39">
        <f>F106+'FE-2 Mes 2'!H106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2'!Q106</f>
        <v>0</v>
      </c>
      <c r="R106" s="39">
        <f>P106+'FE-2 Mes 2'!R106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2'!G107</f>
        <v>0</v>
      </c>
      <c r="H107" s="39">
        <f>F107+'FE-2 Mes 2'!H107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2'!Q107</f>
        <v>0</v>
      </c>
      <c r="R107" s="39">
        <f>P107+'FE-2 Mes 2'!R107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2'!G108</f>
        <v>0</v>
      </c>
      <c r="H108" s="39">
        <f>F108+'FE-2 Mes 2'!H108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2'!Q108</f>
        <v>0</v>
      </c>
      <c r="R108" s="39">
        <f>P108+'FE-2 Mes 2'!R108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2'!G109</f>
        <v>0</v>
      </c>
      <c r="H109" s="39">
        <f>F109+'FE-2 Mes 2'!H109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2'!Q109</f>
        <v>0</v>
      </c>
      <c r="R109" s="39">
        <f>P109+'FE-2 Mes 2'!R109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2'!G110</f>
        <v>0</v>
      </c>
      <c r="H110" s="39">
        <f>F110+'FE-2 Mes 2'!H110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2'!Q110</f>
        <v>0</v>
      </c>
      <c r="R110" s="39">
        <f>P110+'FE-2 Mes 2'!R110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2'!G111</f>
        <v>0</v>
      </c>
      <c r="H111" s="39">
        <f>F111+'FE-2 Mes 2'!H111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2'!Q111</f>
        <v>0</v>
      </c>
      <c r="R111" s="39">
        <f>P111+'FE-2 Mes 2'!R111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2'!G112</f>
        <v>0</v>
      </c>
      <c r="H112" s="39">
        <f>F112+'FE-2 Mes 2'!H112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2'!Q112</f>
        <v>0</v>
      </c>
      <c r="R112" s="39">
        <f>P112+'FE-2 Mes 2'!R112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2'!G113</f>
        <v>0</v>
      </c>
      <c r="H113" s="39">
        <f>F113+'FE-2 Mes 2'!H113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2'!Q113</f>
        <v>0</v>
      </c>
      <c r="R113" s="39">
        <f>P113+'FE-2 Mes 2'!R113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2'!G114</f>
        <v>0</v>
      </c>
      <c r="H114" s="39">
        <f>F114+'FE-2 Mes 2'!H114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2'!Q114</f>
        <v>0</v>
      </c>
      <c r="R114" s="39">
        <f>P114+'FE-2 Mes 2'!R114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2'!G115</f>
        <v>0</v>
      </c>
      <c r="H115" s="39">
        <f>F115+'FE-2 Mes 2'!H115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2'!Q115</f>
        <v>0</v>
      </c>
      <c r="R115" s="39">
        <f>P115+'FE-2 Mes 2'!R115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2'!G116</f>
        <v>0</v>
      </c>
      <c r="H116" s="39">
        <f>F116+'FE-2 Mes 2'!H116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2'!Q116</f>
        <v>0</v>
      </c>
      <c r="R116" s="39">
        <f>P116+'FE-2 Mes 2'!R116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2'!G117</f>
        <v>0</v>
      </c>
      <c r="H117" s="39">
        <f>F117+'FE-2 Mes 2'!H117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2'!Q117</f>
        <v>0</v>
      </c>
      <c r="R117" s="39">
        <f>P117+'FE-2 Mes 2'!R117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kg7AqkHSnYwMyC/VYUgoaw87UoRGTCXjgWEo9chXJP8WjvokN3ofHV5rUWF1MCePSMgMaqYx7RFExMdqv5zOmA==" saltValue="Asd0EXZ72kHkpTq5axH2c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634641DF-C182-440D-A555-085EFC3D96BC}"/>
    <dataValidation allowBlank="1" showInputMessage="1" showErrorMessage="1" prompt="PCL (Pérdida de capacidad laboral)" sqref="A42:N42" xr:uid="{267FF30D-058F-4BCF-AEF2-3D06DE0D0930}"/>
    <dataValidation allowBlank="1" showInputMessage="1" showErrorMessage="1" prompt="Inlcuir capacitaciones, inducciones, formaciones a la brigada de emergencia." sqref="A55:R55" xr:uid="{2B73999D-D19F-4032-A252-A3514D1E4CDC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1B6837C0-CF05-40E8-A1B2-8514B5A19690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E34AC0B0-471F-42C6-8B69-468B16D13CAA}"/>
    <dataValidation type="list" allowBlank="1" showInputMessage="1" showErrorMessage="1" sqref="P71:R80" xr:uid="{D4AD0E50-9739-4FA1-B0CC-23823C4E8967}">
      <formula1>"X"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078E-1AD4-4DAD-99B3-A52226B77E90}">
  <dimension ref="A1:T191"/>
  <sheetViews>
    <sheetView showGridLines="0" topLeftCell="A37" zoomScaleNormal="100" workbookViewId="0">
      <selection activeCell="A50" sqref="A50:N50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COUNTIF(Cronograma!$J$5:$J$143,"S")</f>
        <v>0</v>
      </c>
      <c r="P28" s="209"/>
      <c r="Q28" s="254">
        <f>O28+'FE-2 Mes 3'!Q28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COUNTIF(Cronograma!$K$5:$K$143,"R")</f>
        <v>0</v>
      </c>
      <c r="P29" s="209"/>
      <c r="Q29" s="254">
        <f>O29+'FE-2 Mes 3'!Q29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3'!G86</f>
        <v>1</v>
      </c>
      <c r="H86" s="39">
        <f>F86+'FE-2 Mes 3'!H86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3'!Q86</f>
        <v>0</v>
      </c>
      <c r="R86" s="39">
        <f>P86+'FE-2 Mes 3'!R86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3'!G87</f>
        <v>0</v>
      </c>
      <c r="H87" s="39">
        <f>F87+'FE-2 Mes 3'!H87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3'!Q87</f>
        <v>0</v>
      </c>
      <c r="R87" s="39">
        <f>P87+'FE-2 Mes 3'!R87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3'!G88</f>
        <v>0</v>
      </c>
      <c r="H88" s="39">
        <f>F88+'FE-2 Mes 3'!H88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3'!Q88</f>
        <v>0</v>
      </c>
      <c r="R88" s="39">
        <f>P88+'FE-2 Mes 3'!R88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3'!G89</f>
        <v>0</v>
      </c>
      <c r="H89" s="39">
        <f>F89+'FE-2 Mes 3'!H89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3'!Q89</f>
        <v>0</v>
      </c>
      <c r="R89" s="39">
        <f>P89+'FE-2 Mes 3'!R89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3'!G90</f>
        <v>0</v>
      </c>
      <c r="H90" s="39">
        <f>F90+'FE-2 Mes 3'!H90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3'!Q90</f>
        <v>0</v>
      </c>
      <c r="R90" s="39">
        <f>P90+'FE-2 Mes 3'!R90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3'!G91</f>
        <v>0</v>
      </c>
      <c r="H91" s="39">
        <f>F91+'FE-2 Mes 3'!H91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3'!Q91</f>
        <v>0</v>
      </c>
      <c r="R91" s="39">
        <f>P91+'FE-2 Mes 3'!R91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3'!G92</f>
        <v>0</v>
      </c>
      <c r="H92" s="39">
        <f>F92+'FE-2 Mes 3'!H92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3'!Q92</f>
        <v>0</v>
      </c>
      <c r="R92" s="39">
        <f>P92+'FE-2 Mes 3'!R92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3'!G93</f>
        <v>0</v>
      </c>
      <c r="H93" s="39">
        <f>F93+'FE-2 Mes 3'!H93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3'!Q93</f>
        <v>0</v>
      </c>
      <c r="R93" s="39">
        <f>P93+'FE-2 Mes 3'!R93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3'!G94</f>
        <v>0</v>
      </c>
      <c r="H94" s="39">
        <f>F94+'FE-2 Mes 3'!H94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3'!Q94</f>
        <v>0</v>
      </c>
      <c r="R94" s="39">
        <f>P94+'FE-2 Mes 3'!R94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3'!G95</f>
        <v>0</v>
      </c>
      <c r="H95" s="39">
        <f>F95+'FE-2 Mes 3'!H95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3'!Q95</f>
        <v>0</v>
      </c>
      <c r="R95" s="39">
        <f>P95+'FE-2 Mes 3'!R95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3'!G96</f>
        <v>0</v>
      </c>
      <c r="H96" s="39">
        <f>F96+'FE-2 Mes 3'!H96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3'!Q96</f>
        <v>0</v>
      </c>
      <c r="R96" s="39">
        <f>P96+'FE-2 Mes 3'!R96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3'!G97</f>
        <v>0</v>
      </c>
      <c r="H97" s="39">
        <f>F97+'FE-2 Mes 3'!H97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3'!Q97</f>
        <v>0</v>
      </c>
      <c r="R97" s="39">
        <f>P97+'FE-2 Mes 3'!R97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3'!G98</f>
        <v>0</v>
      </c>
      <c r="H98" s="39">
        <f>F98+'FE-2 Mes 3'!H98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3'!Q98</f>
        <v>0</v>
      </c>
      <c r="R98" s="39">
        <f>P98+'FE-2 Mes 3'!R98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3'!G99</f>
        <v>0</v>
      </c>
      <c r="H99" s="39">
        <f>F99+'FE-2 Mes 3'!H99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3'!Q99</f>
        <v>0</v>
      </c>
      <c r="R99" s="39">
        <f>P99+'FE-2 Mes 3'!R99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3'!G100</f>
        <v>0</v>
      </c>
      <c r="H100" s="39">
        <f>F100+'FE-2 Mes 3'!H100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3'!Q100</f>
        <v>0</v>
      </c>
      <c r="R100" s="39">
        <f>P100+'FE-2 Mes 3'!R100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3'!G101</f>
        <v>0</v>
      </c>
      <c r="H101" s="39">
        <f>F101+'FE-2 Mes 3'!H101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3'!Q101</f>
        <v>0</v>
      </c>
      <c r="R101" s="39">
        <f>P101+'FE-2 Mes 3'!R101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3'!G102</f>
        <v>0</v>
      </c>
      <c r="H102" s="39">
        <f>F102+'FE-2 Mes 3'!H102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3'!Q102</f>
        <v>0</v>
      </c>
      <c r="R102" s="39">
        <f>P102+'FE-2 Mes 3'!R102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3'!G103</f>
        <v>0</v>
      </c>
      <c r="H103" s="39">
        <f>F103+'FE-2 Mes 3'!H103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3'!Q103</f>
        <v>0</v>
      </c>
      <c r="R103" s="39">
        <f>P103+'FE-2 Mes 3'!R103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3'!G104</f>
        <v>0</v>
      </c>
      <c r="H104" s="39">
        <f>F104+'FE-2 Mes 3'!H104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3'!Q104</f>
        <v>0</v>
      </c>
      <c r="R104" s="39">
        <f>P104+'FE-2 Mes 3'!R104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3'!G105</f>
        <v>0</v>
      </c>
      <c r="H105" s="39">
        <f>F105+'FE-2 Mes 3'!H105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3'!Q105</f>
        <v>0</v>
      </c>
      <c r="R105" s="39">
        <f>P105+'FE-2 Mes 3'!R105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3'!G106</f>
        <v>0</v>
      </c>
      <c r="H106" s="39">
        <f>F106+'FE-2 Mes 3'!H106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3'!Q106</f>
        <v>0</v>
      </c>
      <c r="R106" s="39">
        <f>P106+'FE-2 Mes 3'!R106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3'!G107</f>
        <v>0</v>
      </c>
      <c r="H107" s="39">
        <f>F107+'FE-2 Mes 3'!H107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3'!Q107</f>
        <v>0</v>
      </c>
      <c r="R107" s="39">
        <f>P107+'FE-2 Mes 3'!R107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3'!G108</f>
        <v>0</v>
      </c>
      <c r="H108" s="39">
        <f>F108+'FE-2 Mes 3'!H108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3'!Q108</f>
        <v>0</v>
      </c>
      <c r="R108" s="39">
        <f>P108+'FE-2 Mes 3'!R108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3'!G109</f>
        <v>0</v>
      </c>
      <c r="H109" s="39">
        <f>F109+'FE-2 Mes 3'!H109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3'!Q109</f>
        <v>0</v>
      </c>
      <c r="R109" s="39">
        <f>P109+'FE-2 Mes 3'!R109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3'!G110</f>
        <v>0</v>
      </c>
      <c r="H110" s="39">
        <f>F110+'FE-2 Mes 3'!H110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3'!Q110</f>
        <v>0</v>
      </c>
      <c r="R110" s="39">
        <f>P110+'FE-2 Mes 3'!R110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3'!G111</f>
        <v>0</v>
      </c>
      <c r="H111" s="39">
        <f>F111+'FE-2 Mes 3'!H111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3'!Q111</f>
        <v>0</v>
      </c>
      <c r="R111" s="39">
        <f>P111+'FE-2 Mes 3'!R111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3'!G112</f>
        <v>0</v>
      </c>
      <c r="H112" s="39">
        <f>F112+'FE-2 Mes 3'!H112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3'!Q112</f>
        <v>0</v>
      </c>
      <c r="R112" s="39">
        <f>P112+'FE-2 Mes 3'!R112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3'!G113</f>
        <v>0</v>
      </c>
      <c r="H113" s="39">
        <f>F113+'FE-2 Mes 3'!H113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3'!Q113</f>
        <v>0</v>
      </c>
      <c r="R113" s="39">
        <f>P113+'FE-2 Mes 3'!R113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3'!G114</f>
        <v>0</v>
      </c>
      <c r="H114" s="39">
        <f>F114+'FE-2 Mes 3'!H114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3'!Q114</f>
        <v>0</v>
      </c>
      <c r="R114" s="39">
        <f>P114+'FE-2 Mes 3'!R114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3'!G115</f>
        <v>0</v>
      </c>
      <c r="H115" s="39">
        <f>F115+'FE-2 Mes 3'!H115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3'!Q115</f>
        <v>0</v>
      </c>
      <c r="R115" s="39">
        <f>P115+'FE-2 Mes 3'!R115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3'!G116</f>
        <v>0</v>
      </c>
      <c r="H116" s="39">
        <f>F116+'FE-2 Mes 3'!H116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3'!Q116</f>
        <v>0</v>
      </c>
      <c r="R116" s="39">
        <f>P116+'FE-2 Mes 3'!R116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3'!G117</f>
        <v>0</v>
      </c>
      <c r="H117" s="39">
        <f>F117+'FE-2 Mes 3'!H117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3'!Q117</f>
        <v>0</v>
      </c>
      <c r="R117" s="39">
        <f>P117+'FE-2 Mes 3'!R117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nqGCUqY0h5Ci9iYfIdQ71qAlSdg/pJxDOEBJ0i2GZ8QIRTGDavhYQgvFxZWX/E3RDX5hboUMpETHcoe+BIoxag==" saltValue="11df3i0u4HW1vPWV2r6Zw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BBEAF71D-1A5C-48C4-9D29-495D99C5A348}"/>
    <dataValidation allowBlank="1" showInputMessage="1" showErrorMessage="1" prompt="PCL (Pérdida de capacidad laboral)" sqref="A42:N42" xr:uid="{70BE4C4F-5C6B-4775-A39F-C6214228902F}"/>
    <dataValidation allowBlank="1" showInputMessage="1" showErrorMessage="1" prompt="Para el cálculo se tendrá en cuenta los trabajadores vinculados en el contrato, independientemente de su estancia durante el mes o periodo." sqref="O27 Q27" xr:uid="{063648DF-B399-418F-885D-12D4065698D3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CAA80B8D-E863-4C30-B9C3-4CB37E6C2E5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FE11DC15-7DDA-45F5-89AA-2F724EF67C97}"/>
    <dataValidation type="list" allowBlank="1" showInputMessage="1" showErrorMessage="1" sqref="P71:R80" xr:uid="{F6A38843-9E3A-436C-BDA6-5011D92D02D9}">
      <formula1>"X"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C3CF-F1E3-455F-BCAA-0345E465425A}">
  <dimension ref="A1:T191"/>
  <sheetViews>
    <sheetView showGridLines="0" topLeftCell="A40" zoomScaleNormal="100" workbookViewId="0">
      <selection activeCell="T45" sqref="T45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4'!Q27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COUNTIF(Cronograma!$L$5:$L$143,"S")</f>
        <v>0</v>
      </c>
      <c r="P28" s="209"/>
      <c r="Q28" s="254">
        <f>O28+'FE-2 Mes 4'!Q28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COUNTIF(Cronograma!$M$5:$M$143,"R")</f>
        <v>0</v>
      </c>
      <c r="P29" s="209"/>
      <c r="Q29" s="254">
        <f>O29+'FE-2 Mes 4'!Q29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4'!Q32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4'!Q33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4'!Q36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4'!Q37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4'!Q38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4'!Q39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4'!Q40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4'!Q41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4'!Q42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4'!Q43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4'!Q44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4'!G86</f>
        <v>1</v>
      </c>
      <c r="H86" s="39">
        <f>F86+'FE-2 Mes 4'!H86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4'!Q86</f>
        <v>0</v>
      </c>
      <c r="R86" s="39">
        <f>P86+'FE-2 Mes 4'!R86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4'!G87</f>
        <v>0</v>
      </c>
      <c r="H87" s="39">
        <f>F87+'FE-2 Mes 4'!H87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4'!Q87</f>
        <v>0</v>
      </c>
      <c r="R87" s="39">
        <f>P87+'FE-2 Mes 4'!R87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4'!G88</f>
        <v>0</v>
      </c>
      <c r="H88" s="39">
        <f>F88+'FE-2 Mes 4'!H88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4'!Q88</f>
        <v>0</v>
      </c>
      <c r="R88" s="39">
        <f>P88+'FE-2 Mes 4'!R88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4'!G89</f>
        <v>0</v>
      </c>
      <c r="H89" s="39">
        <f>F89+'FE-2 Mes 4'!H89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4'!Q89</f>
        <v>0</v>
      </c>
      <c r="R89" s="39">
        <f>P89+'FE-2 Mes 4'!R89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4'!G90</f>
        <v>0</v>
      </c>
      <c r="H90" s="39">
        <f>F90+'FE-2 Mes 4'!H90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4'!Q90</f>
        <v>0</v>
      </c>
      <c r="R90" s="39">
        <f>P90+'FE-2 Mes 4'!R90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4'!G91</f>
        <v>0</v>
      </c>
      <c r="H91" s="39">
        <f>F91+'FE-2 Mes 4'!H91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4'!Q91</f>
        <v>0</v>
      </c>
      <c r="R91" s="39">
        <f>P91+'FE-2 Mes 4'!R91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4'!G92</f>
        <v>0</v>
      </c>
      <c r="H92" s="39">
        <f>F92+'FE-2 Mes 4'!H92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4'!Q92</f>
        <v>0</v>
      </c>
      <c r="R92" s="39">
        <f>P92+'FE-2 Mes 4'!R92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4'!G93</f>
        <v>0</v>
      </c>
      <c r="H93" s="39">
        <f>F93+'FE-2 Mes 4'!H93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4'!Q93</f>
        <v>0</v>
      </c>
      <c r="R93" s="39">
        <f>P93+'FE-2 Mes 4'!R93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4'!G94</f>
        <v>0</v>
      </c>
      <c r="H94" s="39">
        <f>F94+'FE-2 Mes 4'!H94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4'!Q94</f>
        <v>0</v>
      </c>
      <c r="R94" s="39">
        <f>P94+'FE-2 Mes 4'!R94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4'!G95</f>
        <v>0</v>
      </c>
      <c r="H95" s="39">
        <f>F95+'FE-2 Mes 4'!H95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4'!Q95</f>
        <v>0</v>
      </c>
      <c r="R95" s="39">
        <f>P95+'FE-2 Mes 4'!R95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4'!G96</f>
        <v>0</v>
      </c>
      <c r="H96" s="39">
        <f>F96+'FE-2 Mes 4'!H96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4'!Q96</f>
        <v>0</v>
      </c>
      <c r="R96" s="39">
        <f>P96+'FE-2 Mes 4'!R96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4'!G97</f>
        <v>0</v>
      </c>
      <c r="H97" s="39">
        <f>F97+'FE-2 Mes 4'!H97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4'!Q97</f>
        <v>0</v>
      </c>
      <c r="R97" s="39">
        <f>P97+'FE-2 Mes 4'!R97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4'!G98</f>
        <v>0</v>
      </c>
      <c r="H98" s="39">
        <f>F98+'FE-2 Mes 4'!H98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4'!Q98</f>
        <v>0</v>
      </c>
      <c r="R98" s="39">
        <f>P98+'FE-2 Mes 4'!R98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4'!G99</f>
        <v>0</v>
      </c>
      <c r="H99" s="39">
        <f>F99+'FE-2 Mes 4'!H99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4'!Q99</f>
        <v>0</v>
      </c>
      <c r="R99" s="39">
        <f>P99+'FE-2 Mes 4'!R99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4'!G100</f>
        <v>0</v>
      </c>
      <c r="H100" s="39">
        <f>F100+'FE-2 Mes 4'!H100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4'!Q100</f>
        <v>0</v>
      </c>
      <c r="R100" s="39">
        <f>P100+'FE-2 Mes 4'!R100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4'!G101</f>
        <v>0</v>
      </c>
      <c r="H101" s="39">
        <f>F101+'FE-2 Mes 4'!H101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4'!Q101</f>
        <v>0</v>
      </c>
      <c r="R101" s="39">
        <f>P101+'FE-2 Mes 4'!R101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4'!G102</f>
        <v>0</v>
      </c>
      <c r="H102" s="39">
        <f>F102+'FE-2 Mes 4'!H102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4'!Q102</f>
        <v>0</v>
      </c>
      <c r="R102" s="39">
        <f>P102+'FE-2 Mes 4'!R102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4'!G103</f>
        <v>0</v>
      </c>
      <c r="H103" s="39">
        <f>F103+'FE-2 Mes 4'!H103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4'!Q103</f>
        <v>0</v>
      </c>
      <c r="R103" s="39">
        <f>P103+'FE-2 Mes 4'!R103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4'!G104</f>
        <v>0</v>
      </c>
      <c r="H104" s="39">
        <f>F104+'FE-2 Mes 4'!H104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4'!Q104</f>
        <v>0</v>
      </c>
      <c r="R104" s="39">
        <f>P104+'FE-2 Mes 4'!R104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4'!G105</f>
        <v>0</v>
      </c>
      <c r="H105" s="39">
        <f>F105+'FE-2 Mes 4'!H105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4'!Q105</f>
        <v>0</v>
      </c>
      <c r="R105" s="39">
        <f>P105+'FE-2 Mes 4'!R105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4'!G106</f>
        <v>0</v>
      </c>
      <c r="H106" s="39">
        <f>F106+'FE-2 Mes 4'!H106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4'!Q106</f>
        <v>0</v>
      </c>
      <c r="R106" s="39">
        <f>P106+'FE-2 Mes 4'!R106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4'!G107</f>
        <v>0</v>
      </c>
      <c r="H107" s="39">
        <f>F107+'FE-2 Mes 4'!H107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4'!Q107</f>
        <v>0</v>
      </c>
      <c r="R107" s="39">
        <f>P107+'FE-2 Mes 4'!R107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4'!G108</f>
        <v>0</v>
      </c>
      <c r="H108" s="39">
        <f>F108+'FE-2 Mes 4'!H108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4'!Q108</f>
        <v>0</v>
      </c>
      <c r="R108" s="39">
        <f>P108+'FE-2 Mes 4'!R108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4'!G109</f>
        <v>0</v>
      </c>
      <c r="H109" s="39">
        <f>F109+'FE-2 Mes 4'!H109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4'!Q109</f>
        <v>0</v>
      </c>
      <c r="R109" s="39">
        <f>P109+'FE-2 Mes 4'!R109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4'!G110</f>
        <v>0</v>
      </c>
      <c r="H110" s="39">
        <f>F110+'FE-2 Mes 4'!H110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4'!Q110</f>
        <v>0</v>
      </c>
      <c r="R110" s="39">
        <f>P110+'FE-2 Mes 4'!R110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4'!G111</f>
        <v>0</v>
      </c>
      <c r="H111" s="39">
        <f>F111+'FE-2 Mes 4'!H111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4'!Q111</f>
        <v>0</v>
      </c>
      <c r="R111" s="39">
        <f>P111+'FE-2 Mes 4'!R111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4'!G112</f>
        <v>0</v>
      </c>
      <c r="H112" s="39">
        <f>F112+'FE-2 Mes 4'!H112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4'!Q112</f>
        <v>0</v>
      </c>
      <c r="R112" s="39">
        <f>P112+'FE-2 Mes 4'!R112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4'!G113</f>
        <v>0</v>
      </c>
      <c r="H113" s="39">
        <f>F113+'FE-2 Mes 4'!H113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4'!Q113</f>
        <v>0</v>
      </c>
      <c r="R113" s="39">
        <f>P113+'FE-2 Mes 4'!R113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4'!G114</f>
        <v>0</v>
      </c>
      <c r="H114" s="39">
        <f>F114+'FE-2 Mes 4'!H114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4'!Q114</f>
        <v>0</v>
      </c>
      <c r="R114" s="39">
        <f>P114+'FE-2 Mes 4'!R114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4'!G115</f>
        <v>0</v>
      </c>
      <c r="H115" s="39">
        <f>F115+'FE-2 Mes 4'!H115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4'!Q115</f>
        <v>0</v>
      </c>
      <c r="R115" s="39">
        <f>P115+'FE-2 Mes 4'!R115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4'!G116</f>
        <v>0</v>
      </c>
      <c r="H116" s="39">
        <f>F116+'FE-2 Mes 4'!H116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4'!Q116</f>
        <v>0</v>
      </c>
      <c r="R116" s="39">
        <f>P116+'FE-2 Mes 4'!R116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4'!G117</f>
        <v>0</v>
      </c>
      <c r="H117" s="39">
        <f>F117+'FE-2 Mes 4'!H117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4'!Q117</f>
        <v>0</v>
      </c>
      <c r="R117" s="39">
        <f>P117+'FE-2 Mes 4'!R117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Vm/0sIAckDMY5cM+q9/bbJ2+WRb+4kXRl2wGEnr4oH1mgDYLJ1i82arjropySNrU713r5u6M0tUUXIaNH5jIxw==" saltValue="ica99+fsiGoJ4Blxi8qV6Q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D321681E-2F0F-474D-86E2-C684F8E59C8D}"/>
    <dataValidation allowBlank="1" showInputMessage="1" showErrorMessage="1" prompt="PCL (Pérdida de capacidad laboral)" sqref="A42:N42" xr:uid="{7E216D40-0D9B-4073-9514-5A22DF960721}"/>
    <dataValidation allowBlank="1" showInputMessage="1" showErrorMessage="1" prompt="Inlcuir capacitaciones, inducciones, formaciones a la brigada de emergencia." sqref="A55:R55" xr:uid="{8208411F-1C72-44B8-8E30-1722E127D63D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939B2A7E-07A3-4A15-87D1-70CEF09C8A13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A0264FA1-E5C9-4E06-AB13-1086092C6521}"/>
    <dataValidation type="list" allowBlank="1" showInputMessage="1" showErrorMessage="1" sqref="P71:R80" xr:uid="{DB6B5C6B-A4E0-4A00-A689-8589244CD222}">
      <formula1>"X"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55B6-1ADC-46B3-BF35-0715CE5A86B6}">
  <dimension ref="A1:T191"/>
  <sheetViews>
    <sheetView showGridLines="0" topLeftCell="A35" zoomScaleNormal="100" workbookViewId="0">
      <selection activeCell="T40" sqref="T40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5'!Q27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COUNTIF(Cronograma!$N$5:$N$143,"S")</f>
        <v>0</v>
      </c>
      <c r="P28" s="209"/>
      <c r="Q28" s="254">
        <f>O28+'FE-2 Mes 5'!Q28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COUNTIF(Cronograma!$O$5:$O$143,"R")</f>
        <v>0</v>
      </c>
      <c r="P29" s="209"/>
      <c r="Q29" s="254">
        <f>O29+'FE-2 Mes 5'!Q29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5'!Q32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5'!Q33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5'!Q36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5'!Q37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5'!Q38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5'!Q39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5'!Q40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5'!Q41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5'!Q42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5'!Q43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5'!Q44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5'!G86</f>
        <v>1</v>
      </c>
      <c r="H86" s="39">
        <f>F86+'FE-2 Mes 5'!H86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5'!Q86</f>
        <v>0</v>
      </c>
      <c r="R86" s="39">
        <f>P86+'FE-2 Mes 5'!R86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5'!G87</f>
        <v>0</v>
      </c>
      <c r="H87" s="39">
        <f>F87+'FE-2 Mes 5'!H87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5'!Q87</f>
        <v>0</v>
      </c>
      <c r="R87" s="39">
        <f>P87+'FE-2 Mes 5'!R87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5'!G88</f>
        <v>0</v>
      </c>
      <c r="H88" s="39">
        <f>F88+'FE-2 Mes 5'!H88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5'!Q88</f>
        <v>0</v>
      </c>
      <c r="R88" s="39">
        <f>P88+'FE-2 Mes 5'!R88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5'!G89</f>
        <v>0</v>
      </c>
      <c r="H89" s="39">
        <f>F89+'FE-2 Mes 5'!H89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5'!Q89</f>
        <v>0</v>
      </c>
      <c r="R89" s="39">
        <f>P89+'FE-2 Mes 5'!R89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5'!G90</f>
        <v>0</v>
      </c>
      <c r="H90" s="39">
        <f>F90+'FE-2 Mes 5'!H90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5'!Q90</f>
        <v>0</v>
      </c>
      <c r="R90" s="39">
        <f>P90+'FE-2 Mes 5'!R90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5'!G91</f>
        <v>0</v>
      </c>
      <c r="H91" s="39">
        <f>F91+'FE-2 Mes 5'!H91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5'!Q91</f>
        <v>0</v>
      </c>
      <c r="R91" s="39">
        <f>P91+'FE-2 Mes 5'!R91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5'!G92</f>
        <v>0</v>
      </c>
      <c r="H92" s="39">
        <f>F92+'FE-2 Mes 5'!H92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5'!Q92</f>
        <v>0</v>
      </c>
      <c r="R92" s="39">
        <f>P92+'FE-2 Mes 5'!R92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5'!G93</f>
        <v>0</v>
      </c>
      <c r="H93" s="39">
        <f>F93+'FE-2 Mes 5'!H93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5'!Q93</f>
        <v>0</v>
      </c>
      <c r="R93" s="39">
        <f>P93+'FE-2 Mes 5'!R93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5'!G94</f>
        <v>0</v>
      </c>
      <c r="H94" s="39">
        <f>F94+'FE-2 Mes 5'!H94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5'!Q94</f>
        <v>0</v>
      </c>
      <c r="R94" s="39">
        <f>P94+'FE-2 Mes 5'!R94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5'!G95</f>
        <v>0</v>
      </c>
      <c r="H95" s="39">
        <f>F95+'FE-2 Mes 5'!H95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5'!Q95</f>
        <v>0</v>
      </c>
      <c r="R95" s="39">
        <f>P95+'FE-2 Mes 5'!R95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5'!G96</f>
        <v>0</v>
      </c>
      <c r="H96" s="39">
        <f>F96+'FE-2 Mes 5'!H96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5'!Q96</f>
        <v>0</v>
      </c>
      <c r="R96" s="39">
        <f>P96+'FE-2 Mes 5'!R96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5'!G97</f>
        <v>0</v>
      </c>
      <c r="H97" s="39">
        <f>F97+'FE-2 Mes 5'!H97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5'!Q97</f>
        <v>0</v>
      </c>
      <c r="R97" s="39">
        <f>P97+'FE-2 Mes 5'!R97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5'!G98</f>
        <v>0</v>
      </c>
      <c r="H98" s="39">
        <f>F98+'FE-2 Mes 5'!H98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5'!Q98</f>
        <v>0</v>
      </c>
      <c r="R98" s="39">
        <f>P98+'FE-2 Mes 5'!R98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5'!G99</f>
        <v>0</v>
      </c>
      <c r="H99" s="39">
        <f>F99+'FE-2 Mes 5'!H99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5'!Q99</f>
        <v>0</v>
      </c>
      <c r="R99" s="39">
        <f>P99+'FE-2 Mes 5'!R99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5'!G100</f>
        <v>0</v>
      </c>
      <c r="H100" s="39">
        <f>F100+'FE-2 Mes 5'!H100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5'!Q100</f>
        <v>0</v>
      </c>
      <c r="R100" s="39">
        <f>P100+'FE-2 Mes 5'!R100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5'!G101</f>
        <v>0</v>
      </c>
      <c r="H101" s="39">
        <f>F101+'FE-2 Mes 5'!H101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5'!Q101</f>
        <v>0</v>
      </c>
      <c r="R101" s="39">
        <f>P101+'FE-2 Mes 5'!R101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5'!G102</f>
        <v>0</v>
      </c>
      <c r="H102" s="39">
        <f>F102+'FE-2 Mes 5'!H102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5'!Q102</f>
        <v>0</v>
      </c>
      <c r="R102" s="39">
        <f>P102+'FE-2 Mes 5'!R102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5'!G103</f>
        <v>0</v>
      </c>
      <c r="H103" s="39">
        <f>F103+'FE-2 Mes 5'!H103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5'!Q103</f>
        <v>0</v>
      </c>
      <c r="R103" s="39">
        <f>P103+'FE-2 Mes 5'!R103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5'!G104</f>
        <v>0</v>
      </c>
      <c r="H104" s="39">
        <f>F104+'FE-2 Mes 5'!H104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5'!Q104</f>
        <v>0</v>
      </c>
      <c r="R104" s="39">
        <f>P104+'FE-2 Mes 5'!R104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5'!G105</f>
        <v>0</v>
      </c>
      <c r="H105" s="39">
        <f>F105+'FE-2 Mes 5'!H105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5'!Q105</f>
        <v>0</v>
      </c>
      <c r="R105" s="39">
        <f>P105+'FE-2 Mes 5'!R105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5'!G106</f>
        <v>0</v>
      </c>
      <c r="H106" s="39">
        <f>F106+'FE-2 Mes 5'!H106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5'!Q106</f>
        <v>0</v>
      </c>
      <c r="R106" s="39">
        <f>P106+'FE-2 Mes 5'!R106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5'!G107</f>
        <v>0</v>
      </c>
      <c r="H107" s="39">
        <f>F107+'FE-2 Mes 5'!H107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5'!Q107</f>
        <v>0</v>
      </c>
      <c r="R107" s="39">
        <f>P107+'FE-2 Mes 5'!R107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5'!G108</f>
        <v>0</v>
      </c>
      <c r="H108" s="39">
        <f>F108+'FE-2 Mes 5'!H108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5'!Q108</f>
        <v>0</v>
      </c>
      <c r="R108" s="39">
        <f>P108+'FE-2 Mes 5'!R108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5'!G109</f>
        <v>0</v>
      </c>
      <c r="H109" s="39">
        <f>F109+'FE-2 Mes 5'!H109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5'!Q109</f>
        <v>0</v>
      </c>
      <c r="R109" s="39">
        <f>P109+'FE-2 Mes 5'!R109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5'!G110</f>
        <v>0</v>
      </c>
      <c r="H110" s="39">
        <f>F110+'FE-2 Mes 5'!H110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5'!Q110</f>
        <v>0</v>
      </c>
      <c r="R110" s="39">
        <f>P110+'FE-2 Mes 5'!R110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5'!G111</f>
        <v>0</v>
      </c>
      <c r="H111" s="39">
        <f>F111+'FE-2 Mes 5'!H111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5'!Q111</f>
        <v>0</v>
      </c>
      <c r="R111" s="39">
        <f>P111+'FE-2 Mes 5'!R111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5'!G112</f>
        <v>0</v>
      </c>
      <c r="H112" s="39">
        <f>F112+'FE-2 Mes 5'!H112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5'!Q112</f>
        <v>0</v>
      </c>
      <c r="R112" s="39">
        <f>P112+'FE-2 Mes 5'!R112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5'!G113</f>
        <v>0</v>
      </c>
      <c r="H113" s="39">
        <f>F113+'FE-2 Mes 5'!H113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5'!Q113</f>
        <v>0</v>
      </c>
      <c r="R113" s="39">
        <f>P113+'FE-2 Mes 5'!R113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5'!G114</f>
        <v>0</v>
      </c>
      <c r="H114" s="39">
        <f>F114+'FE-2 Mes 5'!H114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5'!Q114</f>
        <v>0</v>
      </c>
      <c r="R114" s="39">
        <f>P114+'FE-2 Mes 5'!R114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5'!G115</f>
        <v>0</v>
      </c>
      <c r="H115" s="39">
        <f>F115+'FE-2 Mes 5'!H115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5'!Q115</f>
        <v>0</v>
      </c>
      <c r="R115" s="39">
        <f>P115+'FE-2 Mes 5'!R115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5'!G116</f>
        <v>0</v>
      </c>
      <c r="H116" s="39">
        <f>F116+'FE-2 Mes 5'!H116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5'!Q116</f>
        <v>0</v>
      </c>
      <c r="R116" s="39">
        <f>P116+'FE-2 Mes 5'!R116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5'!G117</f>
        <v>0</v>
      </c>
      <c r="H117" s="39">
        <f>F117+'FE-2 Mes 5'!H117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5'!Q117</f>
        <v>0</v>
      </c>
      <c r="R117" s="39">
        <f>P117+'FE-2 Mes 5'!R117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cZ5KHXa7aeNcrQw88A/pErBfaZ0+AZEjrpDoE2agIlSCkHwPV3ubjxeD1bp/AwjUracaTbREsWPYfE7ihWHg1g==" saltValue="u+mt1Q9f9huTne/awVI+EA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91C32F76-7494-401E-A8B6-81D96D6CF9DA}"/>
    <dataValidation allowBlank="1" showInputMessage="1" showErrorMessage="1" prompt="PCL (Pérdida de capacidad laboral)" sqref="A42:N42" xr:uid="{952026A3-9A86-4765-ACFB-EEA6F07F13F2}"/>
    <dataValidation allowBlank="1" showInputMessage="1" showErrorMessage="1" prompt="Para el cálculo se tendrá en cuenta los trabajadores vinculados en el contrato, independientemente de su estancia durante el mes o periodo." sqref="O27 Q27" xr:uid="{CDA3CC0B-B39E-4145-9840-C43777066489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B1257E39-CCDF-4A75-8516-5D4B3D08DCA8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69B4C8E5-31F6-4AC7-835F-645382A9FE7B}"/>
    <dataValidation type="list" allowBlank="1" showInputMessage="1" showErrorMessage="1" sqref="P71:R80" xr:uid="{5FB57745-CDC6-485E-9EDE-53DEF109C969}">
      <formula1>"X"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5217-5FF7-4068-9275-AEF38B60CC10}">
  <dimension ref="A1:T191"/>
  <sheetViews>
    <sheetView showGridLines="0" topLeftCell="A42" zoomScaleNormal="100" workbookViewId="0">
      <selection activeCell="T44" sqref="T44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6'!Q27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COUNTIF(Cronograma!$P$5:$P$143,"S")</f>
        <v>0</v>
      </c>
      <c r="P28" s="209"/>
      <c r="Q28" s="254">
        <f>O28+'FE-2 Mes 6'!Q28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COUNTIF(Cronograma!$Q$5:$Q$143,"R")</f>
        <v>0</v>
      </c>
      <c r="P29" s="209"/>
      <c r="Q29" s="254">
        <f>O29+'FE-2 Mes 6'!Q29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6'!Q32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6'!Q33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6'!Q36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6'!Q37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6'!Q38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6'!Q39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6'!Q40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6'!Q41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6'!Q42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6'!Q43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6'!Q44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6'!G86</f>
        <v>1</v>
      </c>
      <c r="H86" s="39">
        <f>F86+'FE-2 Mes 6'!H86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6'!Q86</f>
        <v>0</v>
      </c>
      <c r="R86" s="39">
        <f>P86+'FE-2 Mes 6'!R86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6'!G87</f>
        <v>0</v>
      </c>
      <c r="H87" s="39">
        <f>F87+'FE-2 Mes 6'!H87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6'!Q87</f>
        <v>0</v>
      </c>
      <c r="R87" s="39">
        <f>P87+'FE-2 Mes 6'!R87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6'!G88</f>
        <v>0</v>
      </c>
      <c r="H88" s="39">
        <f>F88+'FE-2 Mes 6'!H88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6'!Q88</f>
        <v>0</v>
      </c>
      <c r="R88" s="39">
        <f>P88+'FE-2 Mes 6'!R88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6'!G89</f>
        <v>0</v>
      </c>
      <c r="H89" s="39">
        <f>F89+'FE-2 Mes 6'!H89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6'!Q89</f>
        <v>0</v>
      </c>
      <c r="R89" s="39">
        <f>P89+'FE-2 Mes 6'!R89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6'!G90</f>
        <v>0</v>
      </c>
      <c r="H90" s="39">
        <f>F90+'FE-2 Mes 6'!H90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6'!Q90</f>
        <v>0</v>
      </c>
      <c r="R90" s="39">
        <f>P90+'FE-2 Mes 6'!R90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6'!G91</f>
        <v>0</v>
      </c>
      <c r="H91" s="39">
        <f>F91+'FE-2 Mes 6'!H91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6'!Q91</f>
        <v>0</v>
      </c>
      <c r="R91" s="39">
        <f>P91+'FE-2 Mes 6'!R91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6'!G92</f>
        <v>0</v>
      </c>
      <c r="H92" s="39">
        <f>F92+'FE-2 Mes 6'!H92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6'!Q92</f>
        <v>0</v>
      </c>
      <c r="R92" s="39">
        <f>P92+'FE-2 Mes 6'!R92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6'!G93</f>
        <v>0</v>
      </c>
      <c r="H93" s="39">
        <f>F93+'FE-2 Mes 6'!H93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6'!Q93</f>
        <v>0</v>
      </c>
      <c r="R93" s="39">
        <f>P93+'FE-2 Mes 6'!R93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6'!G94</f>
        <v>0</v>
      </c>
      <c r="H94" s="39">
        <f>F94+'FE-2 Mes 6'!H94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6'!Q94</f>
        <v>0</v>
      </c>
      <c r="R94" s="39">
        <f>P94+'FE-2 Mes 6'!R94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6'!G95</f>
        <v>0</v>
      </c>
      <c r="H95" s="39">
        <f>F95+'FE-2 Mes 6'!H95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6'!Q95</f>
        <v>0</v>
      </c>
      <c r="R95" s="39">
        <f>P95+'FE-2 Mes 6'!R95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6'!G96</f>
        <v>0</v>
      </c>
      <c r="H96" s="39">
        <f>F96+'FE-2 Mes 6'!H96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6'!Q96</f>
        <v>0</v>
      </c>
      <c r="R96" s="39">
        <f>P96+'FE-2 Mes 6'!R96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6'!G97</f>
        <v>0</v>
      </c>
      <c r="H97" s="39">
        <f>F97+'FE-2 Mes 6'!H97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6'!Q97</f>
        <v>0</v>
      </c>
      <c r="R97" s="39">
        <f>P97+'FE-2 Mes 6'!R97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6'!G98</f>
        <v>0</v>
      </c>
      <c r="H98" s="39">
        <f>F98+'FE-2 Mes 6'!H98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6'!Q98</f>
        <v>0</v>
      </c>
      <c r="R98" s="39">
        <f>P98+'FE-2 Mes 6'!R98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6'!G99</f>
        <v>0</v>
      </c>
      <c r="H99" s="39">
        <f>F99+'FE-2 Mes 6'!H99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6'!Q99</f>
        <v>0</v>
      </c>
      <c r="R99" s="39">
        <f>P99+'FE-2 Mes 6'!R99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6'!G100</f>
        <v>0</v>
      </c>
      <c r="H100" s="39">
        <f>F100+'FE-2 Mes 6'!H100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6'!Q100</f>
        <v>0</v>
      </c>
      <c r="R100" s="39">
        <f>P100+'FE-2 Mes 6'!R100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6'!G101</f>
        <v>0</v>
      </c>
      <c r="H101" s="39">
        <f>F101+'FE-2 Mes 6'!H101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6'!Q101</f>
        <v>0</v>
      </c>
      <c r="R101" s="39">
        <f>P101+'FE-2 Mes 6'!R101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6'!G102</f>
        <v>0</v>
      </c>
      <c r="H102" s="39">
        <f>F102+'FE-2 Mes 6'!H102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6'!Q102</f>
        <v>0</v>
      </c>
      <c r="R102" s="39">
        <f>P102+'FE-2 Mes 6'!R102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6'!G103</f>
        <v>0</v>
      </c>
      <c r="H103" s="39">
        <f>F103+'FE-2 Mes 6'!H103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6'!Q103</f>
        <v>0</v>
      </c>
      <c r="R103" s="39">
        <f>P103+'FE-2 Mes 6'!R103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6'!G104</f>
        <v>0</v>
      </c>
      <c r="H104" s="39">
        <f>F104+'FE-2 Mes 6'!H104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6'!Q104</f>
        <v>0</v>
      </c>
      <c r="R104" s="39">
        <f>P104+'FE-2 Mes 6'!R104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6'!G105</f>
        <v>0</v>
      </c>
      <c r="H105" s="39">
        <f>F105+'FE-2 Mes 6'!H105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6'!Q105</f>
        <v>0</v>
      </c>
      <c r="R105" s="39">
        <f>P105+'FE-2 Mes 6'!R105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6'!G106</f>
        <v>0</v>
      </c>
      <c r="H106" s="39">
        <f>F106+'FE-2 Mes 6'!H106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6'!Q106</f>
        <v>0</v>
      </c>
      <c r="R106" s="39">
        <f>P106+'FE-2 Mes 6'!R106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6'!G107</f>
        <v>0</v>
      </c>
      <c r="H107" s="39">
        <f>F107+'FE-2 Mes 6'!H107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6'!Q107</f>
        <v>0</v>
      </c>
      <c r="R107" s="39">
        <f>P107+'FE-2 Mes 6'!R107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6'!G108</f>
        <v>0</v>
      </c>
      <c r="H108" s="39">
        <f>F108+'FE-2 Mes 6'!H108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6'!Q108</f>
        <v>0</v>
      </c>
      <c r="R108" s="39">
        <f>P108+'FE-2 Mes 6'!R108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6'!G109</f>
        <v>0</v>
      </c>
      <c r="H109" s="39">
        <f>F109+'FE-2 Mes 6'!H109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6'!Q109</f>
        <v>0</v>
      </c>
      <c r="R109" s="39">
        <f>P109+'FE-2 Mes 6'!R109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6'!G110</f>
        <v>0</v>
      </c>
      <c r="H110" s="39">
        <f>F110+'FE-2 Mes 6'!H110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6'!Q110</f>
        <v>0</v>
      </c>
      <c r="R110" s="39">
        <f>P110+'FE-2 Mes 6'!R110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6'!G111</f>
        <v>0</v>
      </c>
      <c r="H111" s="39">
        <f>F111+'FE-2 Mes 6'!H111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6'!Q111</f>
        <v>0</v>
      </c>
      <c r="R111" s="39">
        <f>P111+'FE-2 Mes 6'!R111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6'!G112</f>
        <v>0</v>
      </c>
      <c r="H112" s="39">
        <f>F112+'FE-2 Mes 6'!H112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6'!Q112</f>
        <v>0</v>
      </c>
      <c r="R112" s="39">
        <f>P112+'FE-2 Mes 6'!R112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6'!G113</f>
        <v>0</v>
      </c>
      <c r="H113" s="39">
        <f>F113+'FE-2 Mes 6'!H113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6'!Q113</f>
        <v>0</v>
      </c>
      <c r="R113" s="39">
        <f>P113+'FE-2 Mes 6'!R113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6'!G114</f>
        <v>0</v>
      </c>
      <c r="H114" s="39">
        <f>F114+'FE-2 Mes 6'!H114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6'!Q114</f>
        <v>0</v>
      </c>
      <c r="R114" s="39">
        <f>P114+'FE-2 Mes 6'!R114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6'!G115</f>
        <v>0</v>
      </c>
      <c r="H115" s="39">
        <f>F115+'FE-2 Mes 6'!H115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6'!Q115</f>
        <v>0</v>
      </c>
      <c r="R115" s="39">
        <f>P115+'FE-2 Mes 6'!R115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6'!G116</f>
        <v>0</v>
      </c>
      <c r="H116" s="39">
        <f>F116+'FE-2 Mes 6'!H116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6'!Q116</f>
        <v>0</v>
      </c>
      <c r="R116" s="39">
        <f>P116+'FE-2 Mes 6'!R116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6'!G117</f>
        <v>0</v>
      </c>
      <c r="H117" s="39">
        <f>F117+'FE-2 Mes 6'!H117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6'!Q117</f>
        <v>0</v>
      </c>
      <c r="R117" s="39">
        <f>P117+'FE-2 Mes 6'!R117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GBXNLxYZdG+qje8aWO1FgSyuUzrMUnPJ0kXLM5KMajFA7b0U430qcktaUTWh5QAoBrqZHPGI7bM6de9y3+OOXA==" saltValue="Pd+zjUn0UEuJbbxA84IIVQ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E4933B82-1503-4246-AAB0-7EDADEA34FDD}"/>
    <dataValidation allowBlank="1" showInputMessage="1" showErrorMessage="1" prompt="PCL (Pérdida de capacidad laboral)" sqref="A42:N42" xr:uid="{71C45776-854E-4F30-BF5A-5A5EE11B8F5E}"/>
    <dataValidation allowBlank="1" showInputMessage="1" showErrorMessage="1" prompt="Inlcuir capacitaciones, inducciones, formaciones a la brigada de emergencia." sqref="A55:R55" xr:uid="{E87CC234-AA34-44A4-81E2-AF6D086AAE60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15F283E9-1BEC-43A9-B130-A67C9FFF215E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5BCD8D16-E7DF-458C-8CFE-6FC9EE3EE0E3}"/>
    <dataValidation type="list" allowBlank="1" showInputMessage="1" showErrorMessage="1" sqref="P71:R80" xr:uid="{0AD2FD23-01C4-451A-A20D-1CC07113C5D5}">
      <formula1>"X"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3123-48EF-4E8E-AC9C-DB94B73F8199}">
  <dimension ref="A1:T191"/>
  <sheetViews>
    <sheetView showGridLines="0" topLeftCell="A40" zoomScaleNormal="100" workbookViewId="0">
      <selection activeCell="T45" sqref="T45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7'!Q27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COUNTIF(Cronograma!$R$5:$R$143,"S")</f>
        <v>0</v>
      </c>
      <c r="P28" s="209"/>
      <c r="Q28" s="254">
        <f>O28+'FE-2 Mes 7'!Q28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COUNTIF(Cronograma!S$5:$S$143,"R")</f>
        <v>0</v>
      </c>
      <c r="P29" s="209"/>
      <c r="Q29" s="254">
        <f>O29+'FE-2 Mes 7'!Q29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7'!Q32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7'!Q33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7'!Q36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7'!Q37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7'!Q38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7'!Q39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7'!Q40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7'!Q41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7'!Q42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7'!Q43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7'!Q44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7'!G86</f>
        <v>1</v>
      </c>
      <c r="H86" s="39">
        <f>F86+'FE-2 Mes 7'!H86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7'!Q86</f>
        <v>0</v>
      </c>
      <c r="R86" s="39">
        <f>P86+'FE-2 Mes 7'!R86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7'!G87</f>
        <v>0</v>
      </c>
      <c r="H87" s="39">
        <f>F87+'FE-2 Mes 7'!H87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7'!Q87</f>
        <v>0</v>
      </c>
      <c r="R87" s="39">
        <f>P87+'FE-2 Mes 7'!R87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7'!G88</f>
        <v>0</v>
      </c>
      <c r="H88" s="39">
        <f>F88+'FE-2 Mes 7'!H88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7'!Q88</f>
        <v>0</v>
      </c>
      <c r="R88" s="39">
        <f>P88+'FE-2 Mes 7'!R88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7'!G89</f>
        <v>0</v>
      </c>
      <c r="H89" s="39">
        <f>F89+'FE-2 Mes 7'!H89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7'!Q89</f>
        <v>0</v>
      </c>
      <c r="R89" s="39">
        <f>P89+'FE-2 Mes 7'!R89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7'!G90</f>
        <v>0</v>
      </c>
      <c r="H90" s="39">
        <f>F90+'FE-2 Mes 7'!H90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7'!Q90</f>
        <v>0</v>
      </c>
      <c r="R90" s="39">
        <f>P90+'FE-2 Mes 7'!R90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7'!G91</f>
        <v>0</v>
      </c>
      <c r="H91" s="39">
        <f>F91+'FE-2 Mes 7'!H91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7'!Q91</f>
        <v>0</v>
      </c>
      <c r="R91" s="39">
        <f>P91+'FE-2 Mes 7'!R91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7'!G92</f>
        <v>0</v>
      </c>
      <c r="H92" s="39">
        <f>F92+'FE-2 Mes 7'!H92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7'!Q92</f>
        <v>0</v>
      </c>
      <c r="R92" s="39">
        <f>P92+'FE-2 Mes 7'!R92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7'!G93</f>
        <v>0</v>
      </c>
      <c r="H93" s="39">
        <f>F93+'FE-2 Mes 7'!H93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7'!Q93</f>
        <v>0</v>
      </c>
      <c r="R93" s="39">
        <f>P93+'FE-2 Mes 7'!R93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7'!G94</f>
        <v>0</v>
      </c>
      <c r="H94" s="39">
        <f>F94+'FE-2 Mes 7'!H94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7'!Q94</f>
        <v>0</v>
      </c>
      <c r="R94" s="39">
        <f>P94+'FE-2 Mes 7'!R94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7'!G95</f>
        <v>0</v>
      </c>
      <c r="H95" s="39">
        <f>F95+'FE-2 Mes 7'!H95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7'!Q95</f>
        <v>0</v>
      </c>
      <c r="R95" s="39">
        <f>P95+'FE-2 Mes 7'!R95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7'!G96</f>
        <v>0</v>
      </c>
      <c r="H96" s="39">
        <f>F96+'FE-2 Mes 7'!H96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7'!Q96</f>
        <v>0</v>
      </c>
      <c r="R96" s="39">
        <f>P96+'FE-2 Mes 7'!R96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7'!G97</f>
        <v>0</v>
      </c>
      <c r="H97" s="39">
        <f>F97+'FE-2 Mes 7'!H97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7'!Q97</f>
        <v>0</v>
      </c>
      <c r="R97" s="39">
        <f>P97+'FE-2 Mes 7'!R97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7'!G98</f>
        <v>0</v>
      </c>
      <c r="H98" s="39">
        <f>F98+'FE-2 Mes 7'!H98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7'!Q98</f>
        <v>0</v>
      </c>
      <c r="R98" s="39">
        <f>P98+'FE-2 Mes 7'!R98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7'!G99</f>
        <v>0</v>
      </c>
      <c r="H99" s="39">
        <f>F99+'FE-2 Mes 7'!H99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7'!Q99</f>
        <v>0</v>
      </c>
      <c r="R99" s="39">
        <f>P99+'FE-2 Mes 7'!R99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7'!G100</f>
        <v>0</v>
      </c>
      <c r="H100" s="39">
        <f>F100+'FE-2 Mes 7'!H100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7'!Q100</f>
        <v>0</v>
      </c>
      <c r="R100" s="39">
        <f>P100+'FE-2 Mes 7'!R100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7'!G101</f>
        <v>0</v>
      </c>
      <c r="H101" s="39">
        <f>F101+'FE-2 Mes 7'!H101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7'!Q101</f>
        <v>0</v>
      </c>
      <c r="R101" s="39">
        <f>P101+'FE-2 Mes 7'!R101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7'!G102</f>
        <v>0</v>
      </c>
      <c r="H102" s="39">
        <f>F102+'FE-2 Mes 7'!H102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7'!Q102</f>
        <v>0</v>
      </c>
      <c r="R102" s="39">
        <f>P102+'FE-2 Mes 7'!R102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7'!G103</f>
        <v>0</v>
      </c>
      <c r="H103" s="39">
        <f>F103+'FE-2 Mes 7'!H103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7'!Q103</f>
        <v>0</v>
      </c>
      <c r="R103" s="39">
        <f>P103+'FE-2 Mes 7'!R103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7'!G104</f>
        <v>0</v>
      </c>
      <c r="H104" s="39">
        <f>F104+'FE-2 Mes 7'!H104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7'!Q104</f>
        <v>0</v>
      </c>
      <c r="R104" s="39">
        <f>P104+'FE-2 Mes 7'!R104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7'!G105</f>
        <v>0</v>
      </c>
      <c r="H105" s="39">
        <f>F105+'FE-2 Mes 7'!H105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7'!Q105</f>
        <v>0</v>
      </c>
      <c r="R105" s="39">
        <f>P105+'FE-2 Mes 7'!R105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7'!G106</f>
        <v>0</v>
      </c>
      <c r="H106" s="39">
        <f>F106+'FE-2 Mes 7'!H106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7'!Q106</f>
        <v>0</v>
      </c>
      <c r="R106" s="39">
        <f>P106+'FE-2 Mes 7'!R106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7'!G107</f>
        <v>0</v>
      </c>
      <c r="H107" s="39">
        <f>F107+'FE-2 Mes 7'!H107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7'!Q107</f>
        <v>0</v>
      </c>
      <c r="R107" s="39">
        <f>P107+'FE-2 Mes 7'!R107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7'!G108</f>
        <v>0</v>
      </c>
      <c r="H108" s="39">
        <f>F108+'FE-2 Mes 7'!H108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7'!Q108</f>
        <v>0</v>
      </c>
      <c r="R108" s="39">
        <f>P108+'FE-2 Mes 7'!R108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7'!G109</f>
        <v>0</v>
      </c>
      <c r="H109" s="39">
        <f>F109+'FE-2 Mes 7'!H109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7'!Q109</f>
        <v>0</v>
      </c>
      <c r="R109" s="39">
        <f>P109+'FE-2 Mes 7'!R109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7'!G110</f>
        <v>0</v>
      </c>
      <c r="H110" s="39">
        <f>F110+'FE-2 Mes 7'!H110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7'!Q110</f>
        <v>0</v>
      </c>
      <c r="R110" s="39">
        <f>P110+'FE-2 Mes 7'!R110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7'!G111</f>
        <v>0</v>
      </c>
      <c r="H111" s="39">
        <f>F111+'FE-2 Mes 7'!H111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7'!Q111</f>
        <v>0</v>
      </c>
      <c r="R111" s="39">
        <f>P111+'FE-2 Mes 7'!R111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7'!G112</f>
        <v>0</v>
      </c>
      <c r="H112" s="39">
        <f>F112+'FE-2 Mes 7'!H112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7'!Q112</f>
        <v>0</v>
      </c>
      <c r="R112" s="39">
        <f>P112+'FE-2 Mes 7'!R112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7'!G113</f>
        <v>0</v>
      </c>
      <c r="H113" s="39">
        <f>F113+'FE-2 Mes 7'!H113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7'!Q113</f>
        <v>0</v>
      </c>
      <c r="R113" s="39">
        <f>P113+'FE-2 Mes 7'!R113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7'!G114</f>
        <v>0</v>
      </c>
      <c r="H114" s="39">
        <f>F114+'FE-2 Mes 7'!H114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7'!Q114</f>
        <v>0</v>
      </c>
      <c r="R114" s="39">
        <f>P114+'FE-2 Mes 7'!R114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7'!G115</f>
        <v>0</v>
      </c>
      <c r="H115" s="39">
        <f>F115+'FE-2 Mes 7'!H115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7'!Q115</f>
        <v>0</v>
      </c>
      <c r="R115" s="39">
        <f>P115+'FE-2 Mes 7'!R115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7'!G116</f>
        <v>0</v>
      </c>
      <c r="H116" s="39">
        <f>F116+'FE-2 Mes 7'!H116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7'!Q116</f>
        <v>0</v>
      </c>
      <c r="R116" s="39">
        <f>P116+'FE-2 Mes 7'!R116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7'!G117</f>
        <v>0</v>
      </c>
      <c r="H117" s="39">
        <f>F117+'FE-2 Mes 7'!H117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7'!Q117</f>
        <v>0</v>
      </c>
      <c r="R117" s="39">
        <f>P117+'FE-2 Mes 7'!R117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xTg3BMy0ode++yRQ2SJTc25Ho8ulo2vtVKATSWKS/VxXnQwzaNdmC+u70XyCSg5FJh4u7QAWLTxS0WCBNzgWuQ==" saltValue="Uhf4mzLOtq+bsmaRekGOR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DA5D7338-88FB-4DF9-87C4-BBD2954FDE1C}"/>
    <dataValidation allowBlank="1" showInputMessage="1" showErrorMessage="1" prompt="PCL (Pérdida de capacidad laboral)" sqref="A42:N42" xr:uid="{B5102A93-4AAA-406D-A698-55D2AA8B6A56}"/>
    <dataValidation allowBlank="1" showInputMessage="1" showErrorMessage="1" prompt="Para el cálculo se tendrá en cuenta los trabajadores vinculados en el contrato, independientemente de su estancia durante el mes o periodo." sqref="O27 Q27" xr:uid="{61D2563B-87B2-44BD-90A6-2B41B14354DD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99240822-4899-4F99-AACD-71B440699898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82737E97-3C53-4E89-BB3B-0373A5B41B5B}"/>
    <dataValidation type="list" allowBlank="1" showInputMessage="1" showErrorMessage="1" sqref="P71:R80" xr:uid="{9294CA06-4750-45FC-A7B9-3E647FCC0906}">
      <formula1>"X"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560F-3654-4133-B084-1FCB8B77147A}">
  <dimension ref="A1:T191"/>
  <sheetViews>
    <sheetView showGridLines="0" topLeftCell="A39" zoomScaleNormal="100" workbookViewId="0">
      <selection activeCell="S45" sqref="S45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8'!Q27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COUNTIF(Cronograma!$T$5:$T$143,"S")</f>
        <v>0</v>
      </c>
      <c r="P28" s="209"/>
      <c r="Q28" s="254">
        <f>O28+'FE-2 Mes 8'!Q28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COUNTIF(Cronograma!$U$5:$U$143,"R")</f>
        <v>0</v>
      </c>
      <c r="P29" s="209"/>
      <c r="Q29" s="254">
        <f>O29+'FE-2 Mes 8'!Q29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8'!Q32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8'!Q33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8'!Q36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8'!Q37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8'!Q38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8'!Q39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8'!Q40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8'!Q41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8'!Q42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8'!Q43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8'!Q44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8'!G86</f>
        <v>1</v>
      </c>
      <c r="H86" s="39">
        <f>F86+'FE-2 Mes 8'!H86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8'!Q86</f>
        <v>0</v>
      </c>
      <c r="R86" s="39">
        <f>P86+'FE-2 Mes 8'!R86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8'!G87</f>
        <v>0</v>
      </c>
      <c r="H87" s="39">
        <f>F87+'FE-2 Mes 8'!H87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8'!Q87</f>
        <v>0</v>
      </c>
      <c r="R87" s="39">
        <f>P87+'FE-2 Mes 8'!R87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8'!G88</f>
        <v>0</v>
      </c>
      <c r="H88" s="39">
        <f>F88+'FE-2 Mes 8'!H88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8'!Q88</f>
        <v>0</v>
      </c>
      <c r="R88" s="39">
        <f>P88+'FE-2 Mes 8'!R88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8'!G89</f>
        <v>0</v>
      </c>
      <c r="H89" s="39">
        <f>F89+'FE-2 Mes 8'!H89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8'!Q89</f>
        <v>0</v>
      </c>
      <c r="R89" s="39">
        <f>P89+'FE-2 Mes 8'!R89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8'!G90</f>
        <v>0</v>
      </c>
      <c r="H90" s="39">
        <f>F90+'FE-2 Mes 8'!H90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8'!Q90</f>
        <v>0</v>
      </c>
      <c r="R90" s="39">
        <f>P90+'FE-2 Mes 8'!R90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8'!G91</f>
        <v>0</v>
      </c>
      <c r="H91" s="39">
        <f>F91+'FE-2 Mes 8'!H91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8'!Q91</f>
        <v>0</v>
      </c>
      <c r="R91" s="39">
        <f>P91+'FE-2 Mes 8'!R91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8'!G92</f>
        <v>0</v>
      </c>
      <c r="H92" s="39">
        <f>F92+'FE-2 Mes 8'!H92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8'!Q92</f>
        <v>0</v>
      </c>
      <c r="R92" s="39">
        <f>P92+'FE-2 Mes 8'!R92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8'!G93</f>
        <v>0</v>
      </c>
      <c r="H93" s="39">
        <f>F93+'FE-2 Mes 8'!H93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8'!Q93</f>
        <v>0</v>
      </c>
      <c r="R93" s="39">
        <f>P93+'FE-2 Mes 8'!R93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8'!G94</f>
        <v>0</v>
      </c>
      <c r="H94" s="39">
        <f>F94+'FE-2 Mes 8'!H94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8'!Q94</f>
        <v>0</v>
      </c>
      <c r="R94" s="39">
        <f>P94+'FE-2 Mes 8'!R94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8'!G95</f>
        <v>0</v>
      </c>
      <c r="H95" s="39">
        <f>F95+'FE-2 Mes 8'!H95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8'!Q95</f>
        <v>0</v>
      </c>
      <c r="R95" s="39">
        <f>P95+'FE-2 Mes 8'!R95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8'!G96</f>
        <v>0</v>
      </c>
      <c r="H96" s="39">
        <f>F96+'FE-2 Mes 8'!H96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8'!Q96</f>
        <v>0</v>
      </c>
      <c r="R96" s="39">
        <f>P96+'FE-2 Mes 8'!R96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8'!G97</f>
        <v>0</v>
      </c>
      <c r="H97" s="39">
        <f>F97+'FE-2 Mes 8'!H97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8'!Q97</f>
        <v>0</v>
      </c>
      <c r="R97" s="39">
        <f>P97+'FE-2 Mes 8'!R97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8'!G98</f>
        <v>0</v>
      </c>
      <c r="H98" s="39">
        <f>F98+'FE-2 Mes 8'!H98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8'!Q98</f>
        <v>0</v>
      </c>
      <c r="R98" s="39">
        <f>P98+'FE-2 Mes 8'!R98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8'!G99</f>
        <v>0</v>
      </c>
      <c r="H99" s="39">
        <f>F99+'FE-2 Mes 8'!H99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8'!Q99</f>
        <v>0</v>
      </c>
      <c r="R99" s="39">
        <f>P99+'FE-2 Mes 8'!R99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8'!G100</f>
        <v>0</v>
      </c>
      <c r="H100" s="39">
        <f>F100+'FE-2 Mes 8'!H100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8'!Q100</f>
        <v>0</v>
      </c>
      <c r="R100" s="39">
        <f>P100+'FE-2 Mes 8'!R100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8'!G101</f>
        <v>0</v>
      </c>
      <c r="H101" s="39">
        <f>F101+'FE-2 Mes 8'!H101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8'!Q101</f>
        <v>0</v>
      </c>
      <c r="R101" s="39">
        <f>P101+'FE-2 Mes 8'!R101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8'!G102</f>
        <v>0</v>
      </c>
      <c r="H102" s="39">
        <f>F102+'FE-2 Mes 8'!H102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8'!Q102</f>
        <v>0</v>
      </c>
      <c r="R102" s="39">
        <f>P102+'FE-2 Mes 8'!R102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8'!G103</f>
        <v>0</v>
      </c>
      <c r="H103" s="39">
        <f>F103+'FE-2 Mes 8'!H103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8'!Q103</f>
        <v>0</v>
      </c>
      <c r="R103" s="39">
        <f>P103+'FE-2 Mes 8'!R103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8'!G104</f>
        <v>0</v>
      </c>
      <c r="H104" s="39">
        <f>F104+'FE-2 Mes 8'!H104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8'!Q104</f>
        <v>0</v>
      </c>
      <c r="R104" s="39">
        <f>P104+'FE-2 Mes 8'!R104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8'!G105</f>
        <v>0</v>
      </c>
      <c r="H105" s="39">
        <f>F105+'FE-2 Mes 8'!H105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8'!Q105</f>
        <v>0</v>
      </c>
      <c r="R105" s="39">
        <f>P105+'FE-2 Mes 8'!R105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8'!G106</f>
        <v>0</v>
      </c>
      <c r="H106" s="39">
        <f>F106+'FE-2 Mes 8'!H106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8'!Q106</f>
        <v>0</v>
      </c>
      <c r="R106" s="39">
        <f>P106+'FE-2 Mes 8'!R106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8'!G107</f>
        <v>0</v>
      </c>
      <c r="H107" s="39">
        <f>F107+'FE-2 Mes 8'!H107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8'!Q107</f>
        <v>0</v>
      </c>
      <c r="R107" s="39">
        <f>P107+'FE-2 Mes 8'!R107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8'!G108</f>
        <v>0</v>
      </c>
      <c r="H108" s="39">
        <f>F108+'FE-2 Mes 8'!H108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8'!Q108</f>
        <v>0</v>
      </c>
      <c r="R108" s="39">
        <f>P108+'FE-2 Mes 8'!R108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8'!G109</f>
        <v>0</v>
      </c>
      <c r="H109" s="39">
        <f>F109+'FE-2 Mes 8'!H109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8'!Q109</f>
        <v>0</v>
      </c>
      <c r="R109" s="39">
        <f>P109+'FE-2 Mes 8'!R109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8'!G110</f>
        <v>0</v>
      </c>
      <c r="H110" s="39">
        <f>F110+'FE-2 Mes 8'!H110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8'!Q110</f>
        <v>0</v>
      </c>
      <c r="R110" s="39">
        <f>P110+'FE-2 Mes 8'!R110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8'!G111</f>
        <v>0</v>
      </c>
      <c r="H111" s="39">
        <f>F111+'FE-2 Mes 8'!H111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8'!Q111</f>
        <v>0</v>
      </c>
      <c r="R111" s="39">
        <f>P111+'FE-2 Mes 8'!R111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8'!G112</f>
        <v>0</v>
      </c>
      <c r="H112" s="39">
        <f>F112+'FE-2 Mes 8'!H112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8'!Q112</f>
        <v>0</v>
      </c>
      <c r="R112" s="39">
        <f>P112+'FE-2 Mes 8'!R112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8'!G113</f>
        <v>0</v>
      </c>
      <c r="H113" s="39">
        <f>F113+'FE-2 Mes 8'!H113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8'!Q113</f>
        <v>0</v>
      </c>
      <c r="R113" s="39">
        <f>P113+'FE-2 Mes 8'!R113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8'!G114</f>
        <v>0</v>
      </c>
      <c r="H114" s="39">
        <f>F114+'FE-2 Mes 8'!H114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8'!Q114</f>
        <v>0</v>
      </c>
      <c r="R114" s="39">
        <f>P114+'FE-2 Mes 8'!R114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8'!G115</f>
        <v>0</v>
      </c>
      <c r="H115" s="39">
        <f>F115+'FE-2 Mes 8'!H115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8'!Q115</f>
        <v>0</v>
      </c>
      <c r="R115" s="39">
        <f>P115+'FE-2 Mes 8'!R115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8'!G116</f>
        <v>0</v>
      </c>
      <c r="H116" s="39">
        <f>F116+'FE-2 Mes 8'!H116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8'!Q116</f>
        <v>0</v>
      </c>
      <c r="R116" s="39">
        <f>P116+'FE-2 Mes 8'!R116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8'!G117</f>
        <v>0</v>
      </c>
      <c r="H117" s="39">
        <f>F117+'FE-2 Mes 8'!H117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8'!Q117</f>
        <v>0</v>
      </c>
      <c r="R117" s="39">
        <f>P117+'FE-2 Mes 8'!R117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t5/gqfKpp5tZhSqfi/RELLYQSAU/gftgytcci3vEWgeZg5215zDpxkrKIJmG7hyS5Tq5SSpwUds6voez0Cqg8Q==" saltValue="9CnOIQYUKX2PMWOE3tOLJ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2D655601-32B2-447D-A665-8E41575EDE81}"/>
    <dataValidation allowBlank="1" showInputMessage="1" showErrorMessage="1" prompt="PCL (Pérdida de capacidad laboral)" sqref="A42:N42" xr:uid="{63549F15-7835-45FE-B4CF-462D55CD9109}"/>
    <dataValidation allowBlank="1" showInputMessage="1" showErrorMessage="1" prompt="Inlcuir capacitaciones, inducciones, formaciones a la brigada de emergencia." sqref="A55:R55" xr:uid="{F7A6FEE7-3D87-4AFD-82F7-51A3A2973AC6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DE5EAF16-EDED-4FE4-A08C-D8031DBAD792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F4ECFEBD-FF26-42AC-BB4E-8830F715691E}"/>
    <dataValidation type="list" allowBlank="1" showInputMessage="1" showErrorMessage="1" sqref="P71:R80" xr:uid="{6BEFBCFD-861C-4D6D-9F9E-DBA6968772A8}">
      <formula1>"X"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CF6B-672A-4465-976F-BB7DF5120CA8}">
  <dimension ref="A1:T191"/>
  <sheetViews>
    <sheetView showGridLines="0" topLeftCell="A42" zoomScaleNormal="100" workbookViewId="0">
      <selection activeCell="S43" sqref="S43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9'!Q27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COUNTIF(Cronograma!$V$5:$V$143,"S")</f>
        <v>0</v>
      </c>
      <c r="P28" s="209"/>
      <c r="Q28" s="254">
        <f>O28+'FE-2 Mes 9'!Q28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COUNTIF(Cronograma!$W$5:$W$143,"R")</f>
        <v>0</v>
      </c>
      <c r="P29" s="209"/>
      <c r="Q29" s="254">
        <f>O29+'FE-2 Mes 9'!Q29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9'!Q32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9'!Q33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9'!Q36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9'!Q37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9'!Q38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9'!Q39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9'!Q40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9'!Q41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9'!Q42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9'!Q43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9'!Q44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9'!G86</f>
        <v>1</v>
      </c>
      <c r="H86" s="39">
        <f>F86+'FE-2 Mes 9'!H86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9'!Q86</f>
        <v>0</v>
      </c>
      <c r="R86" s="39">
        <f>P86+'FE-2 Mes 9'!R86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9'!G87</f>
        <v>0</v>
      </c>
      <c r="H87" s="39">
        <f>F87+'FE-2 Mes 9'!H87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9'!Q87</f>
        <v>0</v>
      </c>
      <c r="R87" s="39">
        <f>P87+'FE-2 Mes 9'!R87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9'!G88</f>
        <v>0</v>
      </c>
      <c r="H88" s="39">
        <f>F88+'FE-2 Mes 9'!H88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9'!Q88</f>
        <v>0</v>
      </c>
      <c r="R88" s="39">
        <f>P88+'FE-2 Mes 9'!R88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9'!G89</f>
        <v>0</v>
      </c>
      <c r="H89" s="39">
        <f>F89+'FE-2 Mes 9'!H89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9'!Q89</f>
        <v>0</v>
      </c>
      <c r="R89" s="39">
        <f>P89+'FE-2 Mes 9'!R89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9'!G90</f>
        <v>0</v>
      </c>
      <c r="H90" s="39">
        <f>F90+'FE-2 Mes 9'!H90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9'!Q90</f>
        <v>0</v>
      </c>
      <c r="R90" s="39">
        <f>P90+'FE-2 Mes 9'!R90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9'!G91</f>
        <v>0</v>
      </c>
      <c r="H91" s="39">
        <f>F91+'FE-2 Mes 9'!H91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9'!Q91</f>
        <v>0</v>
      </c>
      <c r="R91" s="39">
        <f>P91+'FE-2 Mes 9'!R91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9'!G92</f>
        <v>0</v>
      </c>
      <c r="H92" s="39">
        <f>F92+'FE-2 Mes 9'!H92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9'!Q92</f>
        <v>0</v>
      </c>
      <c r="R92" s="39">
        <f>P92+'FE-2 Mes 9'!R92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9'!G93</f>
        <v>0</v>
      </c>
      <c r="H93" s="39">
        <f>F93+'FE-2 Mes 9'!H93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9'!Q93</f>
        <v>0</v>
      </c>
      <c r="R93" s="39">
        <f>P93+'FE-2 Mes 9'!R93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9'!G94</f>
        <v>0</v>
      </c>
      <c r="H94" s="39">
        <f>F94+'FE-2 Mes 9'!H94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9'!Q94</f>
        <v>0</v>
      </c>
      <c r="R94" s="39">
        <f>P94+'FE-2 Mes 9'!R94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9'!G95</f>
        <v>0</v>
      </c>
      <c r="H95" s="39">
        <f>F95+'FE-2 Mes 9'!H95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9'!Q95</f>
        <v>0</v>
      </c>
      <c r="R95" s="39">
        <f>P95+'FE-2 Mes 9'!R95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9'!G96</f>
        <v>0</v>
      </c>
      <c r="H96" s="39">
        <f>F96+'FE-2 Mes 9'!H96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9'!Q96</f>
        <v>0</v>
      </c>
      <c r="R96" s="39">
        <f>P96+'FE-2 Mes 9'!R96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9'!G97</f>
        <v>0</v>
      </c>
      <c r="H97" s="39">
        <f>F97+'FE-2 Mes 9'!H97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9'!Q97</f>
        <v>0</v>
      </c>
      <c r="R97" s="39">
        <f>P97+'FE-2 Mes 9'!R97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9'!G98</f>
        <v>0</v>
      </c>
      <c r="H98" s="39">
        <f>F98+'FE-2 Mes 9'!H98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9'!Q98</f>
        <v>0</v>
      </c>
      <c r="R98" s="39">
        <f>P98+'FE-2 Mes 9'!R98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9'!G99</f>
        <v>0</v>
      </c>
      <c r="H99" s="39">
        <f>F99+'FE-2 Mes 9'!H99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9'!Q99</f>
        <v>0</v>
      </c>
      <c r="R99" s="39">
        <f>P99+'FE-2 Mes 9'!R99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9'!G100</f>
        <v>0</v>
      </c>
      <c r="H100" s="39">
        <f>F100+'FE-2 Mes 9'!H100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9'!Q100</f>
        <v>0</v>
      </c>
      <c r="R100" s="39">
        <f>P100+'FE-2 Mes 9'!R100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9'!G101</f>
        <v>0</v>
      </c>
      <c r="H101" s="39">
        <f>F101+'FE-2 Mes 9'!H101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9'!Q101</f>
        <v>0</v>
      </c>
      <c r="R101" s="39">
        <f>P101+'FE-2 Mes 9'!R101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9'!G102</f>
        <v>0</v>
      </c>
      <c r="H102" s="39">
        <f>F102+'FE-2 Mes 9'!H102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9'!Q102</f>
        <v>0</v>
      </c>
      <c r="R102" s="39">
        <f>P102+'FE-2 Mes 9'!R102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9'!G103</f>
        <v>0</v>
      </c>
      <c r="H103" s="39">
        <f>F103+'FE-2 Mes 9'!H103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9'!Q103</f>
        <v>0</v>
      </c>
      <c r="R103" s="39">
        <f>P103+'FE-2 Mes 9'!R103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9'!G104</f>
        <v>0</v>
      </c>
      <c r="H104" s="39">
        <f>F104+'FE-2 Mes 9'!H104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9'!Q104</f>
        <v>0</v>
      </c>
      <c r="R104" s="39">
        <f>P104+'FE-2 Mes 9'!R104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9'!G105</f>
        <v>0</v>
      </c>
      <c r="H105" s="39">
        <f>F105+'FE-2 Mes 9'!H105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9'!Q105</f>
        <v>0</v>
      </c>
      <c r="R105" s="39">
        <f>P105+'FE-2 Mes 9'!R105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9'!G106</f>
        <v>0</v>
      </c>
      <c r="H106" s="39">
        <f>F106+'FE-2 Mes 9'!H106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9'!Q106</f>
        <v>0</v>
      </c>
      <c r="R106" s="39">
        <f>P106+'FE-2 Mes 9'!R106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9'!G107</f>
        <v>0</v>
      </c>
      <c r="H107" s="39">
        <f>F107+'FE-2 Mes 9'!H107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9'!Q107</f>
        <v>0</v>
      </c>
      <c r="R107" s="39">
        <f>P107+'FE-2 Mes 9'!R107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9'!G108</f>
        <v>0</v>
      </c>
      <c r="H108" s="39">
        <f>F108+'FE-2 Mes 9'!H108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9'!Q108</f>
        <v>0</v>
      </c>
      <c r="R108" s="39">
        <f>P108+'FE-2 Mes 9'!R108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9'!G109</f>
        <v>0</v>
      </c>
      <c r="H109" s="39">
        <f>F109+'FE-2 Mes 9'!H109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9'!Q109</f>
        <v>0</v>
      </c>
      <c r="R109" s="39">
        <f>P109+'FE-2 Mes 9'!R109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9'!G110</f>
        <v>0</v>
      </c>
      <c r="H110" s="39">
        <f>F110+'FE-2 Mes 9'!H110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9'!Q110</f>
        <v>0</v>
      </c>
      <c r="R110" s="39">
        <f>P110+'FE-2 Mes 9'!R110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9'!G111</f>
        <v>0</v>
      </c>
      <c r="H111" s="39">
        <f>F111+'FE-2 Mes 9'!H111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9'!Q111</f>
        <v>0</v>
      </c>
      <c r="R111" s="39">
        <f>P111+'FE-2 Mes 9'!R111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9'!G112</f>
        <v>0</v>
      </c>
      <c r="H112" s="39">
        <f>F112+'FE-2 Mes 9'!H112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9'!Q112</f>
        <v>0</v>
      </c>
      <c r="R112" s="39">
        <f>P112+'FE-2 Mes 9'!R112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9'!G113</f>
        <v>0</v>
      </c>
      <c r="H113" s="39">
        <f>F113+'FE-2 Mes 9'!H113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9'!Q113</f>
        <v>0</v>
      </c>
      <c r="R113" s="39">
        <f>P113+'FE-2 Mes 9'!R113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9'!G114</f>
        <v>0</v>
      </c>
      <c r="H114" s="39">
        <f>F114+'FE-2 Mes 9'!H114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9'!Q114</f>
        <v>0</v>
      </c>
      <c r="R114" s="39">
        <f>P114+'FE-2 Mes 9'!R114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9'!G115</f>
        <v>0</v>
      </c>
      <c r="H115" s="39">
        <f>F115+'FE-2 Mes 9'!H115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9'!Q115</f>
        <v>0</v>
      </c>
      <c r="R115" s="39">
        <f>P115+'FE-2 Mes 9'!R115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9'!G116</f>
        <v>0</v>
      </c>
      <c r="H116" s="39">
        <f>F116+'FE-2 Mes 9'!H116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9'!Q116</f>
        <v>0</v>
      </c>
      <c r="R116" s="39">
        <f>P116+'FE-2 Mes 9'!R116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9'!G117</f>
        <v>0</v>
      </c>
      <c r="H117" s="39">
        <f>F117+'FE-2 Mes 9'!H117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9'!Q117</f>
        <v>0</v>
      </c>
      <c r="R117" s="39">
        <f>P117+'FE-2 Mes 9'!R117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gqmH43nKE5ahjy35RggaqmvisAr+cKYPs/AelP7TdBcAsIk6Q4GVbdDOpxq65cCTkrYYbwwaPqwEnxgBMos6BA==" saltValue="IX2uHALP0MHWsk2RTR9p/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89BC820B-B691-4B08-897F-CD871B01C587}"/>
    <dataValidation allowBlank="1" showInputMessage="1" showErrorMessage="1" prompt="PCL (Pérdida de capacidad laboral)" sqref="A42:N42" xr:uid="{4236BA26-4A57-4FA0-99E2-5E0BB0FCD178}"/>
    <dataValidation allowBlank="1" showInputMessage="1" showErrorMessage="1" prompt="Para el cálculo se tendrá en cuenta los trabajadores vinculados en el contrato, independientemente de su estancia durante el mes o periodo." sqref="O27 Q27" xr:uid="{6543B7CF-9169-4D2B-AB25-40BB6AD286AE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F0165524-3ED1-467B-958A-BE7F54F60A14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179C5104-E5B1-40CA-B16A-16E9C30F4A87}"/>
    <dataValidation type="list" allowBlank="1" showInputMessage="1" showErrorMessage="1" sqref="P71:R80" xr:uid="{74ADAF62-9A33-4550-87A6-48DB725BA2ED}">
      <formula1>"X"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B986-B004-4E67-8175-BE899E3486A9}">
  <dimension ref="A1:T191"/>
  <sheetViews>
    <sheetView showGridLines="0" topLeftCell="A37" zoomScaleNormal="100" workbookViewId="0">
      <selection activeCell="T45" sqref="T45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10'!Q27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COUNTIF(Cronograma!$X$5:$X$143,"S")</f>
        <v>0</v>
      </c>
      <c r="P28" s="209"/>
      <c r="Q28" s="254">
        <f>O28+'FE-2 Mes 10'!Q28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COUNTIF(Cronograma!$Y$5:$Y$143,"R")</f>
        <v>0</v>
      </c>
      <c r="P29" s="209"/>
      <c r="Q29" s="254">
        <f>O29+'FE-2 Mes 10'!Q29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10'!Q32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10'!Q33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10'!Q36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10'!Q37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10'!Q38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10'!Q39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10'!Q40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10'!Q41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10'!Q42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10'!Q43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10'!Q44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10'!G86</f>
        <v>1</v>
      </c>
      <c r="H86" s="39">
        <f>F86+'FE-2 Mes 10'!H86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10'!Q86</f>
        <v>0</v>
      </c>
      <c r="R86" s="39">
        <f>P86+'FE-2 Mes 10'!R86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10'!G87</f>
        <v>0</v>
      </c>
      <c r="H87" s="39">
        <f>F87+'FE-2 Mes 10'!H87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10'!Q87</f>
        <v>0</v>
      </c>
      <c r="R87" s="39">
        <f>P87+'FE-2 Mes 10'!R87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10'!G88</f>
        <v>0</v>
      </c>
      <c r="H88" s="39">
        <f>F88+'FE-2 Mes 10'!H88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10'!Q88</f>
        <v>0</v>
      </c>
      <c r="R88" s="39">
        <f>P88+'FE-2 Mes 10'!R88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10'!G89</f>
        <v>0</v>
      </c>
      <c r="H89" s="39">
        <f>F89+'FE-2 Mes 10'!H89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10'!Q89</f>
        <v>0</v>
      </c>
      <c r="R89" s="39">
        <f>P89+'FE-2 Mes 10'!R89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10'!G90</f>
        <v>0</v>
      </c>
      <c r="H90" s="39">
        <f>F90+'FE-2 Mes 10'!H90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10'!Q90</f>
        <v>0</v>
      </c>
      <c r="R90" s="39">
        <f>P90+'FE-2 Mes 10'!R90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10'!G91</f>
        <v>0</v>
      </c>
      <c r="H91" s="39">
        <f>F91+'FE-2 Mes 10'!H91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10'!Q91</f>
        <v>0</v>
      </c>
      <c r="R91" s="39">
        <f>P91+'FE-2 Mes 10'!R91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10'!G92</f>
        <v>0</v>
      </c>
      <c r="H92" s="39">
        <f>F92+'FE-2 Mes 10'!H92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10'!Q92</f>
        <v>0</v>
      </c>
      <c r="R92" s="39">
        <f>P92+'FE-2 Mes 10'!R92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10'!G93</f>
        <v>0</v>
      </c>
      <c r="H93" s="39">
        <f>F93+'FE-2 Mes 10'!H93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10'!Q93</f>
        <v>0</v>
      </c>
      <c r="R93" s="39">
        <f>P93+'FE-2 Mes 10'!R93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10'!G94</f>
        <v>0</v>
      </c>
      <c r="H94" s="39">
        <f>F94+'FE-2 Mes 10'!H94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10'!Q94</f>
        <v>0</v>
      </c>
      <c r="R94" s="39">
        <f>P94+'FE-2 Mes 10'!R94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10'!G95</f>
        <v>0</v>
      </c>
      <c r="H95" s="39">
        <f>F95+'FE-2 Mes 10'!H95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10'!Q95</f>
        <v>0</v>
      </c>
      <c r="R95" s="39">
        <f>P95+'FE-2 Mes 10'!R95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10'!G96</f>
        <v>0</v>
      </c>
      <c r="H96" s="39">
        <f>F96+'FE-2 Mes 10'!H96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10'!Q96</f>
        <v>0</v>
      </c>
      <c r="R96" s="39">
        <f>P96+'FE-2 Mes 10'!R96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10'!G97</f>
        <v>0</v>
      </c>
      <c r="H97" s="39">
        <f>F97+'FE-2 Mes 10'!H97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10'!Q97</f>
        <v>0</v>
      </c>
      <c r="R97" s="39">
        <f>P97+'FE-2 Mes 10'!R97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10'!G98</f>
        <v>0</v>
      </c>
      <c r="H98" s="39">
        <f>F98+'FE-2 Mes 10'!H98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10'!Q98</f>
        <v>0</v>
      </c>
      <c r="R98" s="39">
        <f>P98+'FE-2 Mes 10'!R98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10'!G99</f>
        <v>0</v>
      </c>
      <c r="H99" s="39">
        <f>F99+'FE-2 Mes 10'!H99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10'!Q99</f>
        <v>0</v>
      </c>
      <c r="R99" s="39">
        <f>P99+'FE-2 Mes 10'!R99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10'!G100</f>
        <v>0</v>
      </c>
      <c r="H100" s="39">
        <f>F100+'FE-2 Mes 10'!H100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10'!Q100</f>
        <v>0</v>
      </c>
      <c r="R100" s="39">
        <f>P100+'FE-2 Mes 10'!R100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10'!G101</f>
        <v>0</v>
      </c>
      <c r="H101" s="39">
        <f>F101+'FE-2 Mes 10'!H101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10'!Q101</f>
        <v>0</v>
      </c>
      <c r="R101" s="39">
        <f>P101+'FE-2 Mes 10'!R101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10'!G102</f>
        <v>0</v>
      </c>
      <c r="H102" s="39">
        <f>F102+'FE-2 Mes 10'!H102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10'!Q102</f>
        <v>0</v>
      </c>
      <c r="R102" s="39">
        <f>P102+'FE-2 Mes 10'!R102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10'!G103</f>
        <v>0</v>
      </c>
      <c r="H103" s="39">
        <f>F103+'FE-2 Mes 10'!H103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10'!Q103</f>
        <v>0</v>
      </c>
      <c r="R103" s="39">
        <f>P103+'FE-2 Mes 10'!R103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10'!G104</f>
        <v>0</v>
      </c>
      <c r="H104" s="39">
        <f>F104+'FE-2 Mes 10'!H104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10'!Q104</f>
        <v>0</v>
      </c>
      <c r="R104" s="39">
        <f>P104+'FE-2 Mes 10'!R104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10'!G105</f>
        <v>0</v>
      </c>
      <c r="H105" s="39">
        <f>F105+'FE-2 Mes 10'!H105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10'!Q105</f>
        <v>0</v>
      </c>
      <c r="R105" s="39">
        <f>P105+'FE-2 Mes 10'!R105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10'!G106</f>
        <v>0</v>
      </c>
      <c r="H106" s="39">
        <f>F106+'FE-2 Mes 10'!H106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10'!Q106</f>
        <v>0</v>
      </c>
      <c r="R106" s="39">
        <f>P106+'FE-2 Mes 10'!R106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10'!G107</f>
        <v>0</v>
      </c>
      <c r="H107" s="39">
        <f>F107+'FE-2 Mes 10'!H107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10'!Q107</f>
        <v>0</v>
      </c>
      <c r="R107" s="39">
        <f>P107+'FE-2 Mes 10'!R107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10'!G108</f>
        <v>0</v>
      </c>
      <c r="H108" s="39">
        <f>F108+'FE-2 Mes 10'!H108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10'!Q108</f>
        <v>0</v>
      </c>
      <c r="R108" s="39">
        <f>P108+'FE-2 Mes 10'!R108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10'!G109</f>
        <v>0</v>
      </c>
      <c r="H109" s="39">
        <f>F109+'FE-2 Mes 10'!H109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10'!Q109</f>
        <v>0</v>
      </c>
      <c r="R109" s="39">
        <f>P109+'FE-2 Mes 10'!R109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10'!G110</f>
        <v>0</v>
      </c>
      <c r="H110" s="39">
        <f>F110+'FE-2 Mes 10'!H110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10'!Q110</f>
        <v>0</v>
      </c>
      <c r="R110" s="39">
        <f>P110+'FE-2 Mes 10'!R110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10'!G111</f>
        <v>0</v>
      </c>
      <c r="H111" s="39">
        <f>F111+'FE-2 Mes 10'!H111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10'!Q111</f>
        <v>0</v>
      </c>
      <c r="R111" s="39">
        <f>P111+'FE-2 Mes 10'!R111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10'!G112</f>
        <v>0</v>
      </c>
      <c r="H112" s="39">
        <f>F112+'FE-2 Mes 10'!H112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10'!Q112</f>
        <v>0</v>
      </c>
      <c r="R112" s="39">
        <f>P112+'FE-2 Mes 10'!R112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10'!G113</f>
        <v>0</v>
      </c>
      <c r="H113" s="39">
        <f>F113+'FE-2 Mes 10'!H113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10'!Q113</f>
        <v>0</v>
      </c>
      <c r="R113" s="39">
        <f>P113+'FE-2 Mes 10'!R113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10'!G114</f>
        <v>0</v>
      </c>
      <c r="H114" s="39">
        <f>F114+'FE-2 Mes 10'!H114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10'!Q114</f>
        <v>0</v>
      </c>
      <c r="R114" s="39">
        <f>P114+'FE-2 Mes 10'!R114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10'!G115</f>
        <v>0</v>
      </c>
      <c r="H115" s="39">
        <f>F115+'FE-2 Mes 10'!H115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10'!Q115</f>
        <v>0</v>
      </c>
      <c r="R115" s="39">
        <f>P115+'FE-2 Mes 10'!R115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10'!G116</f>
        <v>0</v>
      </c>
      <c r="H116" s="39">
        <f>F116+'FE-2 Mes 10'!H116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10'!Q116</f>
        <v>0</v>
      </c>
      <c r="R116" s="39">
        <f>P116+'FE-2 Mes 10'!R116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10'!G117</f>
        <v>0</v>
      </c>
      <c r="H117" s="39">
        <f>F117+'FE-2 Mes 10'!H117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10'!Q117</f>
        <v>0</v>
      </c>
      <c r="R117" s="39">
        <f>P117+'FE-2 Mes 10'!R117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dEF/rFu39iZry8VPHq9lYvltJW7FfpB7BleCo3WnbTv4SYiVOvzlge1Qzy+Mo4pAPw6FPdRhkI3SjHrtL2RgnA==" saltValue="7f6343TyrQn0jHlJqmBxk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A3660C00-8E35-4686-B33C-8233E76EA2D1}"/>
    <dataValidation allowBlank="1" showInputMessage="1" showErrorMessage="1" prompt="PCL (Pérdida de capacidad laboral)" sqref="A42:N42" xr:uid="{3EFCAD47-A498-4989-8740-54774A2A9297}"/>
    <dataValidation allowBlank="1" showInputMessage="1" showErrorMessage="1" prompt="Inlcuir capacitaciones, inducciones, formaciones a la brigada de emergencia." sqref="A55:R55" xr:uid="{653331BA-B4BB-446C-ABBF-F527811919A9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8161619C-1AD8-4DDC-A9E7-E4D7F505B3BB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94492331-72FD-42DA-AEC3-EB75F80F8027}"/>
    <dataValidation type="list" allowBlank="1" showInputMessage="1" showErrorMessage="1" sqref="P71:R80" xr:uid="{150034A6-8A1B-4DD7-A8F1-06828BFC8597}">
      <formula1>"X"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9813-2B03-4C70-BAA1-16C504385849}">
  <dimension ref="A1:T191"/>
  <sheetViews>
    <sheetView showGridLines="0" topLeftCell="A40" zoomScaleNormal="100" workbookViewId="0">
      <selection activeCell="S43" sqref="S43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11'!Q27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COUNTIF(Cronograma!$Z$5:$Z$143,"S")</f>
        <v>0</v>
      </c>
      <c r="P28" s="209"/>
      <c r="Q28" s="254">
        <f>O28+'FE-2 Mes 11'!Q28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COUNTIF(Cronograma!$AA$5:$AA$143,"R")</f>
        <v>0</v>
      </c>
      <c r="P29" s="209"/>
      <c r="Q29" s="254">
        <f>O29+'FE-2 Mes 11'!Q29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11'!Q32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11'!Q33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11'!Q36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11'!Q37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11'!Q38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11'!Q39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11'!Q40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11'!Q41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11'!Q42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11'!Q43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11'!Q44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11'!G86</f>
        <v>1</v>
      </c>
      <c r="H86" s="39">
        <f>F86+'FE-2 Mes 11'!H86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11'!Q86</f>
        <v>0</v>
      </c>
      <c r="R86" s="39">
        <f>P86+'FE-2 Mes 11'!R86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11'!G87</f>
        <v>0</v>
      </c>
      <c r="H87" s="39">
        <f>F87+'FE-2 Mes 11'!H87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11'!Q87</f>
        <v>0</v>
      </c>
      <c r="R87" s="39">
        <f>P87+'FE-2 Mes 11'!R87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11'!G88</f>
        <v>0</v>
      </c>
      <c r="H88" s="39">
        <f>F88+'FE-2 Mes 11'!H88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11'!Q88</f>
        <v>0</v>
      </c>
      <c r="R88" s="39">
        <f>P88+'FE-2 Mes 11'!R88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11'!G89</f>
        <v>0</v>
      </c>
      <c r="H89" s="39">
        <f>F89+'FE-2 Mes 11'!H89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11'!Q89</f>
        <v>0</v>
      </c>
      <c r="R89" s="39">
        <f>P89+'FE-2 Mes 11'!R89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11'!G90</f>
        <v>0</v>
      </c>
      <c r="H90" s="39">
        <f>F90+'FE-2 Mes 11'!H90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11'!Q90</f>
        <v>0</v>
      </c>
      <c r="R90" s="39">
        <f>P90+'FE-2 Mes 11'!R90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11'!G91</f>
        <v>0</v>
      </c>
      <c r="H91" s="39">
        <f>F91+'FE-2 Mes 11'!H91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11'!Q91</f>
        <v>0</v>
      </c>
      <c r="R91" s="39">
        <f>P91+'FE-2 Mes 11'!R91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11'!G92</f>
        <v>0</v>
      </c>
      <c r="H92" s="39">
        <f>F92+'FE-2 Mes 11'!H92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11'!Q92</f>
        <v>0</v>
      </c>
      <c r="R92" s="39">
        <f>P92+'FE-2 Mes 11'!R92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11'!G93</f>
        <v>0</v>
      </c>
      <c r="H93" s="39">
        <f>F93+'FE-2 Mes 11'!H93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11'!Q93</f>
        <v>0</v>
      </c>
      <c r="R93" s="39">
        <f>P93+'FE-2 Mes 11'!R93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11'!G94</f>
        <v>0</v>
      </c>
      <c r="H94" s="39">
        <f>F94+'FE-2 Mes 11'!H94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11'!Q94</f>
        <v>0</v>
      </c>
      <c r="R94" s="39">
        <f>P94+'FE-2 Mes 11'!R94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11'!G95</f>
        <v>0</v>
      </c>
      <c r="H95" s="39">
        <f>F95+'FE-2 Mes 11'!H95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11'!Q95</f>
        <v>0</v>
      </c>
      <c r="R95" s="39">
        <f>P95+'FE-2 Mes 11'!R95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11'!G96</f>
        <v>0</v>
      </c>
      <c r="H96" s="39">
        <f>F96+'FE-2 Mes 11'!H96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11'!Q96</f>
        <v>0</v>
      </c>
      <c r="R96" s="39">
        <f>P96+'FE-2 Mes 11'!R96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11'!G97</f>
        <v>0</v>
      </c>
      <c r="H97" s="39">
        <f>F97+'FE-2 Mes 11'!H97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11'!Q97</f>
        <v>0</v>
      </c>
      <c r="R97" s="39">
        <f>P97+'FE-2 Mes 11'!R97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11'!G98</f>
        <v>0</v>
      </c>
      <c r="H98" s="39">
        <f>F98+'FE-2 Mes 11'!H98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11'!Q98</f>
        <v>0</v>
      </c>
      <c r="R98" s="39">
        <f>P98+'FE-2 Mes 11'!R98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11'!G99</f>
        <v>0</v>
      </c>
      <c r="H99" s="39">
        <f>F99+'FE-2 Mes 11'!H99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11'!Q99</f>
        <v>0</v>
      </c>
      <c r="R99" s="39">
        <f>P99+'FE-2 Mes 11'!R99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11'!G100</f>
        <v>0</v>
      </c>
      <c r="H100" s="39">
        <f>F100+'FE-2 Mes 11'!H100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11'!Q100</f>
        <v>0</v>
      </c>
      <c r="R100" s="39">
        <f>P100+'FE-2 Mes 11'!R100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11'!G101</f>
        <v>0</v>
      </c>
      <c r="H101" s="39">
        <f>F101+'FE-2 Mes 11'!H101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11'!Q101</f>
        <v>0</v>
      </c>
      <c r="R101" s="39">
        <f>P101+'FE-2 Mes 11'!R101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11'!G102</f>
        <v>0</v>
      </c>
      <c r="H102" s="39">
        <f>F102+'FE-2 Mes 11'!H102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11'!Q102</f>
        <v>0</v>
      </c>
      <c r="R102" s="39">
        <f>P102+'FE-2 Mes 11'!R102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11'!G103</f>
        <v>0</v>
      </c>
      <c r="H103" s="39">
        <f>F103+'FE-2 Mes 11'!H103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11'!Q103</f>
        <v>0</v>
      </c>
      <c r="R103" s="39">
        <f>P103+'FE-2 Mes 11'!R103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11'!G104</f>
        <v>0</v>
      </c>
      <c r="H104" s="39">
        <f>F104+'FE-2 Mes 11'!H104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11'!Q104</f>
        <v>0</v>
      </c>
      <c r="R104" s="39">
        <f>P104+'FE-2 Mes 11'!R104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11'!G105</f>
        <v>0</v>
      </c>
      <c r="H105" s="39">
        <f>F105+'FE-2 Mes 11'!H105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11'!Q105</f>
        <v>0</v>
      </c>
      <c r="R105" s="39">
        <f>P105+'FE-2 Mes 11'!R105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11'!G106</f>
        <v>0</v>
      </c>
      <c r="H106" s="39">
        <f>F106+'FE-2 Mes 11'!H106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11'!Q106</f>
        <v>0</v>
      </c>
      <c r="R106" s="39">
        <f>P106+'FE-2 Mes 11'!R106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11'!G107</f>
        <v>0</v>
      </c>
      <c r="H107" s="39">
        <f>F107+'FE-2 Mes 11'!H107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11'!Q107</f>
        <v>0</v>
      </c>
      <c r="R107" s="39">
        <f>P107+'FE-2 Mes 11'!R107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11'!G108</f>
        <v>0</v>
      </c>
      <c r="H108" s="39">
        <f>F108+'FE-2 Mes 11'!H108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11'!Q108</f>
        <v>0</v>
      </c>
      <c r="R108" s="39">
        <f>P108+'FE-2 Mes 11'!R108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11'!G109</f>
        <v>0</v>
      </c>
      <c r="H109" s="39">
        <f>F109+'FE-2 Mes 11'!H109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11'!Q109</f>
        <v>0</v>
      </c>
      <c r="R109" s="39">
        <f>P109+'FE-2 Mes 11'!R109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11'!G110</f>
        <v>0</v>
      </c>
      <c r="H110" s="39">
        <f>F110+'FE-2 Mes 11'!H110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11'!Q110</f>
        <v>0</v>
      </c>
      <c r="R110" s="39">
        <f>P110+'FE-2 Mes 11'!R110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11'!G111</f>
        <v>0</v>
      </c>
      <c r="H111" s="39">
        <f>F111+'FE-2 Mes 11'!H111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11'!Q111</f>
        <v>0</v>
      </c>
      <c r="R111" s="39">
        <f>P111+'FE-2 Mes 11'!R111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11'!G112</f>
        <v>0</v>
      </c>
      <c r="H112" s="39">
        <f>F112+'FE-2 Mes 11'!H112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11'!Q112</f>
        <v>0</v>
      </c>
      <c r="R112" s="39">
        <f>P112+'FE-2 Mes 11'!R112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11'!G113</f>
        <v>0</v>
      </c>
      <c r="H113" s="39">
        <f>F113+'FE-2 Mes 11'!H113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11'!Q113</f>
        <v>0</v>
      </c>
      <c r="R113" s="39">
        <f>P113+'FE-2 Mes 11'!R113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11'!G114</f>
        <v>0</v>
      </c>
      <c r="H114" s="39">
        <f>F114+'FE-2 Mes 11'!H114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11'!Q114</f>
        <v>0</v>
      </c>
      <c r="R114" s="39">
        <f>P114+'FE-2 Mes 11'!R114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11'!G115</f>
        <v>0</v>
      </c>
      <c r="H115" s="39">
        <f>F115+'FE-2 Mes 11'!H115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11'!Q115</f>
        <v>0</v>
      </c>
      <c r="R115" s="39">
        <f>P115+'FE-2 Mes 11'!R115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11'!G116</f>
        <v>0</v>
      </c>
      <c r="H116" s="39">
        <f>F116+'FE-2 Mes 11'!H116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11'!Q116</f>
        <v>0</v>
      </c>
      <c r="R116" s="39">
        <f>P116+'FE-2 Mes 11'!R116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11'!G117</f>
        <v>0</v>
      </c>
      <c r="H117" s="39">
        <f>F117+'FE-2 Mes 11'!H117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11'!Q117</f>
        <v>0</v>
      </c>
      <c r="R117" s="39">
        <f>P117+'FE-2 Mes 11'!R117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vYZ7I2vdGXMnOqwi2sT1bfo+LElwZNQXvTqRE8EYVf6yUaBdrkjN0c2SCAUID+KIcasKsVs3ARGw493a+UQ/Jg==" saltValue="14NLZwbMYYuW61+AZDm9HQ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B6625740-D7E4-4957-A02D-829110580B4E}"/>
    <dataValidation allowBlank="1" showInputMessage="1" showErrorMessage="1" prompt="PCL (Pérdida de capacidad laboral)" sqref="A42:N42" xr:uid="{A86D09B9-00EF-4E91-83FA-832AB6B3A6BB}"/>
    <dataValidation allowBlank="1" showInputMessage="1" showErrorMessage="1" prompt="Para el cálculo se tendrá en cuenta los trabajadores vinculados en el contrato, independientemente de su estancia durante el mes o periodo." sqref="O27 Q27" xr:uid="{3DFB330B-4BCA-4AD5-BAFD-6FC48765FEA2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E3C28F6E-C2BA-469D-9B93-4481FAEB47AB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42F2EB5F-3DB8-4EB1-9225-2818EE5121F3}"/>
    <dataValidation type="list" allowBlank="1" showInputMessage="1" showErrorMessage="1" sqref="P71:R80" xr:uid="{EB916987-4F8F-4A6E-8C27-AB3B4271D486}">
      <formula1>"X"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0213-7D79-4800-BD31-0F7617C430D6}">
  <dimension ref="A1:T191"/>
  <sheetViews>
    <sheetView showGridLines="0" topLeftCell="A93" zoomScaleNormal="100" workbookViewId="0">
      <selection activeCell="Q137" sqref="Q137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12'!Q27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COUNTIF(Cronograma!$AB$5:$AB$143,"S")</f>
        <v>0</v>
      </c>
      <c r="P28" s="209"/>
      <c r="Q28" s="254">
        <f>O28+'FE-2 Mes 12'!Q28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COUNTIF(Cronograma!$AC$5:$AC$143,"R")</f>
        <v>0</v>
      </c>
      <c r="P29" s="209"/>
      <c r="Q29" s="254">
        <f>O29+'FE-2 Mes 12'!Q29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12'!Q32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12'!Q33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12'!Q36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12'!Q37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12'!Q38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12'!Q39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12'!Q40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12'!Q41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12'!Q42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12'!Q43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12'!Q44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12'!G86</f>
        <v>1</v>
      </c>
      <c r="H86" s="39">
        <f>F86+'FE-2 Mes 12'!H86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12'!Q86</f>
        <v>0</v>
      </c>
      <c r="R86" s="39">
        <f>P86+'FE-2 Mes 12'!R86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12'!G87</f>
        <v>0</v>
      </c>
      <c r="H87" s="39">
        <f>F87+'FE-2 Mes 12'!H87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12'!Q87</f>
        <v>0</v>
      </c>
      <c r="R87" s="39">
        <f>P87+'FE-2 Mes 12'!R87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12'!G88</f>
        <v>0</v>
      </c>
      <c r="H88" s="39">
        <f>F88+'FE-2 Mes 12'!H88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12'!Q88</f>
        <v>0</v>
      </c>
      <c r="R88" s="39">
        <f>P88+'FE-2 Mes 12'!R88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12'!G89</f>
        <v>0</v>
      </c>
      <c r="H89" s="39">
        <f>F89+'FE-2 Mes 12'!H89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12'!Q89</f>
        <v>0</v>
      </c>
      <c r="R89" s="39">
        <f>P89+'FE-2 Mes 12'!R89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12'!G90</f>
        <v>0</v>
      </c>
      <c r="H90" s="39">
        <f>F90+'FE-2 Mes 12'!H90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12'!Q90</f>
        <v>0</v>
      </c>
      <c r="R90" s="39">
        <f>P90+'FE-2 Mes 12'!R90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12'!G91</f>
        <v>0</v>
      </c>
      <c r="H91" s="39">
        <f>F91+'FE-2 Mes 12'!H91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12'!Q91</f>
        <v>0</v>
      </c>
      <c r="R91" s="39">
        <f>P91+'FE-2 Mes 12'!R91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12'!G92</f>
        <v>0</v>
      </c>
      <c r="H92" s="39">
        <f>F92+'FE-2 Mes 12'!H92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12'!Q92</f>
        <v>0</v>
      </c>
      <c r="R92" s="39">
        <f>P92+'FE-2 Mes 12'!R92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12'!G93</f>
        <v>0</v>
      </c>
      <c r="H93" s="39">
        <f>F93+'FE-2 Mes 12'!H93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12'!Q93</f>
        <v>0</v>
      </c>
      <c r="R93" s="39">
        <f>P93+'FE-2 Mes 12'!R93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12'!G94</f>
        <v>0</v>
      </c>
      <c r="H94" s="39">
        <f>F94+'FE-2 Mes 12'!H94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12'!Q94</f>
        <v>0</v>
      </c>
      <c r="R94" s="39">
        <f>P94+'FE-2 Mes 12'!R94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12'!G95</f>
        <v>0</v>
      </c>
      <c r="H95" s="39">
        <f>F95+'FE-2 Mes 12'!H95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12'!Q95</f>
        <v>0</v>
      </c>
      <c r="R95" s="39">
        <f>P95+'FE-2 Mes 12'!R95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12'!G96</f>
        <v>0</v>
      </c>
      <c r="H96" s="39">
        <f>F96+'FE-2 Mes 12'!H96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12'!Q96</f>
        <v>0</v>
      </c>
      <c r="R96" s="39">
        <f>P96+'FE-2 Mes 12'!R96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12'!G97</f>
        <v>0</v>
      </c>
      <c r="H97" s="39">
        <f>F97+'FE-2 Mes 12'!H97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12'!Q97</f>
        <v>0</v>
      </c>
      <c r="R97" s="39">
        <f>P97+'FE-2 Mes 12'!R97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12'!G98</f>
        <v>0</v>
      </c>
      <c r="H98" s="39">
        <f>F98+'FE-2 Mes 12'!H98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12'!Q98</f>
        <v>0</v>
      </c>
      <c r="R98" s="39">
        <f>P98+'FE-2 Mes 12'!R98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12'!G99</f>
        <v>0</v>
      </c>
      <c r="H99" s="39">
        <f>F99+'FE-2 Mes 12'!H99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12'!Q99</f>
        <v>0</v>
      </c>
      <c r="R99" s="39">
        <f>P99+'FE-2 Mes 12'!R99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12'!G100</f>
        <v>0</v>
      </c>
      <c r="H100" s="39">
        <f>F100+'FE-2 Mes 12'!H100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12'!Q100</f>
        <v>0</v>
      </c>
      <c r="R100" s="39">
        <f>P100+'FE-2 Mes 12'!R100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12'!G101</f>
        <v>0</v>
      </c>
      <c r="H101" s="39">
        <f>F101+'FE-2 Mes 12'!H101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12'!Q101</f>
        <v>0</v>
      </c>
      <c r="R101" s="39">
        <f>P101+'FE-2 Mes 12'!R101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12'!G102</f>
        <v>0</v>
      </c>
      <c r="H102" s="39">
        <f>F102+'FE-2 Mes 12'!H102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12'!Q102</f>
        <v>0</v>
      </c>
      <c r="R102" s="39">
        <f>P102+'FE-2 Mes 12'!R102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12'!G103</f>
        <v>0</v>
      </c>
      <c r="H103" s="39">
        <f>F103+'FE-2 Mes 12'!H103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12'!Q103</f>
        <v>0</v>
      </c>
      <c r="R103" s="39">
        <f>P103+'FE-2 Mes 12'!R103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12'!G104</f>
        <v>0</v>
      </c>
      <c r="H104" s="39">
        <f>F104+'FE-2 Mes 12'!H104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12'!Q104</f>
        <v>0</v>
      </c>
      <c r="R104" s="39">
        <f>P104+'FE-2 Mes 12'!R104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12'!G105</f>
        <v>0</v>
      </c>
      <c r="H105" s="39">
        <f>F105+'FE-2 Mes 12'!H105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12'!Q105</f>
        <v>0</v>
      </c>
      <c r="R105" s="39">
        <f>P105+'FE-2 Mes 12'!R105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12'!G106</f>
        <v>0</v>
      </c>
      <c r="H106" s="39">
        <f>F106+'FE-2 Mes 12'!H106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12'!Q106</f>
        <v>0</v>
      </c>
      <c r="R106" s="39">
        <f>P106+'FE-2 Mes 12'!R106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12'!G107</f>
        <v>0</v>
      </c>
      <c r="H107" s="39">
        <f>F107+'FE-2 Mes 12'!H107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12'!Q107</f>
        <v>0</v>
      </c>
      <c r="R107" s="39">
        <f>P107+'FE-2 Mes 12'!R107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12'!G108</f>
        <v>0</v>
      </c>
      <c r="H108" s="39">
        <f>F108+'FE-2 Mes 12'!H108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12'!Q108</f>
        <v>0</v>
      </c>
      <c r="R108" s="39">
        <f>P108+'FE-2 Mes 12'!R108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12'!G109</f>
        <v>0</v>
      </c>
      <c r="H109" s="39">
        <f>F109+'FE-2 Mes 12'!H109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12'!Q109</f>
        <v>0</v>
      </c>
      <c r="R109" s="39">
        <f>P109+'FE-2 Mes 12'!R109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12'!G110</f>
        <v>0</v>
      </c>
      <c r="H110" s="39">
        <f>F110+'FE-2 Mes 12'!H110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12'!Q110</f>
        <v>0</v>
      </c>
      <c r="R110" s="39">
        <f>P110+'FE-2 Mes 12'!R110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12'!G111</f>
        <v>0</v>
      </c>
      <c r="H111" s="39">
        <f>F111+'FE-2 Mes 12'!H111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12'!Q111</f>
        <v>0</v>
      </c>
      <c r="R111" s="39">
        <f>P111+'FE-2 Mes 12'!R111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12'!G112</f>
        <v>0</v>
      </c>
      <c r="H112" s="39">
        <f>F112+'FE-2 Mes 12'!H112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12'!Q112</f>
        <v>0</v>
      </c>
      <c r="R112" s="39">
        <f>P112+'FE-2 Mes 12'!R112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12'!G113</f>
        <v>0</v>
      </c>
      <c r="H113" s="39">
        <f>F113+'FE-2 Mes 12'!H113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12'!Q113</f>
        <v>0</v>
      </c>
      <c r="R113" s="39">
        <f>P113+'FE-2 Mes 12'!R113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12'!G114</f>
        <v>0</v>
      </c>
      <c r="H114" s="39">
        <f>F114+'FE-2 Mes 12'!H114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12'!Q114</f>
        <v>0</v>
      </c>
      <c r="R114" s="39">
        <f>P114+'FE-2 Mes 12'!R114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12'!G115</f>
        <v>0</v>
      </c>
      <c r="H115" s="39">
        <f>F115+'FE-2 Mes 12'!H115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12'!Q115</f>
        <v>0</v>
      </c>
      <c r="R115" s="39">
        <f>P115+'FE-2 Mes 12'!R115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12'!G116</f>
        <v>0</v>
      </c>
      <c r="H116" s="39">
        <f>F116+'FE-2 Mes 12'!H116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12'!Q116</f>
        <v>0</v>
      </c>
      <c r="R116" s="39">
        <f>P116+'FE-2 Mes 12'!R116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12'!G117</f>
        <v>0</v>
      </c>
      <c r="H117" s="39">
        <f>F117+'FE-2 Mes 12'!H117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12'!Q117</f>
        <v>0</v>
      </c>
      <c r="R117" s="39">
        <f>P117+'FE-2 Mes 12'!R117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xm6ZCBIRQ16XAUni91Z2sENCgKEfVUJSVa/RqaYbkIFIKcKeO6UcDasgQROtP72BKChrL6vCdT/KouLgMYBbCQ==" saltValue="6QLrKD6zq55BQxyHQj6/q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73BF7E85-1B9C-417D-BDEB-C8C6833B6211}"/>
    <dataValidation allowBlank="1" showInputMessage="1" showErrorMessage="1" prompt="PCL (Pérdida de capacidad laboral)" sqref="A42:N42" xr:uid="{2DD6C70B-A8B0-4C41-8457-9C9AD49FFAF3}"/>
    <dataValidation allowBlank="1" showInputMessage="1" showErrorMessage="1" prompt="Inlcuir capacitaciones, inducciones, formaciones a la brigada de emergencia." sqref="A55:R55" xr:uid="{CFC645C2-272F-4CA3-BE77-F0A299690BBC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979FC80B-9A1D-4B9E-80BD-18B2C50CDEB3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3CBB3370-98FC-4659-9995-2358E9CCE96B}"/>
    <dataValidation type="list" allowBlank="1" showInputMessage="1" showErrorMessage="1" sqref="P71:R80" xr:uid="{3994596B-53AE-4FF7-B212-50062BFCB298}">
      <formula1>"X"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2850-0B62-4627-AA66-55A7A0D20D6A}">
  <dimension ref="A1:T191"/>
  <sheetViews>
    <sheetView showGridLines="0" topLeftCell="A37" zoomScaleNormal="100" workbookViewId="0">
      <selection activeCell="T44" sqref="T44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13'!Q27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COUNTIF(Cronograma!$AD$5:$AD$143,"S")</f>
        <v>0</v>
      </c>
      <c r="P28" s="209"/>
      <c r="Q28" s="254">
        <f>O28+'FE-2 Mes 13'!Q28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COUNTIF(Cronograma!$AE$5:$AE$143,"R")</f>
        <v>0</v>
      </c>
      <c r="P29" s="209"/>
      <c r="Q29" s="254">
        <f>O29+'FE-2 Mes 13'!Q29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13'!Q32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13'!Q33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13'!Q36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13'!Q37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13'!Q38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13'!Q39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13'!Q40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13'!Q41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13'!Q42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13'!Q43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13'!Q44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13'!G86</f>
        <v>1</v>
      </c>
      <c r="H86" s="39">
        <f>F86+'FE-2 Mes 13'!H86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13'!Q86</f>
        <v>0</v>
      </c>
      <c r="R86" s="39">
        <f>P86+'FE-2 Mes 13'!R86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13'!G87</f>
        <v>0</v>
      </c>
      <c r="H87" s="39">
        <f>F87+'FE-2 Mes 13'!H87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13'!Q87</f>
        <v>0</v>
      </c>
      <c r="R87" s="39">
        <f>P87+'FE-2 Mes 13'!R87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13'!G88</f>
        <v>0</v>
      </c>
      <c r="H88" s="39">
        <f>F88+'FE-2 Mes 13'!H88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13'!Q88</f>
        <v>0</v>
      </c>
      <c r="R88" s="39">
        <f>P88+'FE-2 Mes 13'!R88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13'!G89</f>
        <v>0</v>
      </c>
      <c r="H89" s="39">
        <f>F89+'FE-2 Mes 13'!H89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13'!Q89</f>
        <v>0</v>
      </c>
      <c r="R89" s="39">
        <f>P89+'FE-2 Mes 13'!R89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13'!G90</f>
        <v>0</v>
      </c>
      <c r="H90" s="39">
        <f>F90+'FE-2 Mes 13'!H90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13'!Q90</f>
        <v>0</v>
      </c>
      <c r="R90" s="39">
        <f>P90+'FE-2 Mes 13'!R90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13'!G91</f>
        <v>0</v>
      </c>
      <c r="H91" s="39">
        <f>F91+'FE-2 Mes 13'!H91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13'!Q91</f>
        <v>0</v>
      </c>
      <c r="R91" s="39">
        <f>P91+'FE-2 Mes 13'!R91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13'!G92</f>
        <v>0</v>
      </c>
      <c r="H92" s="39">
        <f>F92+'FE-2 Mes 13'!H92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13'!Q92</f>
        <v>0</v>
      </c>
      <c r="R92" s="39">
        <f>P92+'FE-2 Mes 13'!R92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13'!G93</f>
        <v>0</v>
      </c>
      <c r="H93" s="39">
        <f>F93+'FE-2 Mes 13'!H93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13'!Q93</f>
        <v>0</v>
      </c>
      <c r="R93" s="39">
        <f>P93+'FE-2 Mes 13'!R93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13'!G94</f>
        <v>0</v>
      </c>
      <c r="H94" s="39">
        <f>F94+'FE-2 Mes 13'!H94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13'!Q94</f>
        <v>0</v>
      </c>
      <c r="R94" s="39">
        <f>P94+'FE-2 Mes 13'!R94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13'!G95</f>
        <v>0</v>
      </c>
      <c r="H95" s="39">
        <f>F95+'FE-2 Mes 13'!H95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13'!Q95</f>
        <v>0</v>
      </c>
      <c r="R95" s="39">
        <f>P95+'FE-2 Mes 13'!R95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13'!G96</f>
        <v>0</v>
      </c>
      <c r="H96" s="39">
        <f>F96+'FE-2 Mes 13'!H96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13'!Q96</f>
        <v>0</v>
      </c>
      <c r="R96" s="39">
        <f>P96+'FE-2 Mes 13'!R96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13'!G97</f>
        <v>0</v>
      </c>
      <c r="H97" s="39">
        <f>F97+'FE-2 Mes 13'!H97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13'!Q97</f>
        <v>0</v>
      </c>
      <c r="R97" s="39">
        <f>P97+'FE-2 Mes 13'!R97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13'!G98</f>
        <v>0</v>
      </c>
      <c r="H98" s="39">
        <f>F98+'FE-2 Mes 13'!H98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13'!Q98</f>
        <v>0</v>
      </c>
      <c r="R98" s="39">
        <f>P98+'FE-2 Mes 13'!R98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13'!G99</f>
        <v>0</v>
      </c>
      <c r="H99" s="39">
        <f>F99+'FE-2 Mes 13'!H99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13'!Q99</f>
        <v>0</v>
      </c>
      <c r="R99" s="39">
        <f>P99+'FE-2 Mes 13'!R99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13'!G100</f>
        <v>0</v>
      </c>
      <c r="H100" s="39">
        <f>F100+'FE-2 Mes 13'!H100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13'!Q100</f>
        <v>0</v>
      </c>
      <c r="R100" s="39">
        <f>P100+'FE-2 Mes 13'!R100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13'!G101</f>
        <v>0</v>
      </c>
      <c r="H101" s="39">
        <f>F101+'FE-2 Mes 13'!H101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13'!Q101</f>
        <v>0</v>
      </c>
      <c r="R101" s="39">
        <f>P101+'FE-2 Mes 13'!R101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13'!G102</f>
        <v>0</v>
      </c>
      <c r="H102" s="39">
        <f>F102+'FE-2 Mes 13'!H102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13'!Q102</f>
        <v>0</v>
      </c>
      <c r="R102" s="39">
        <f>P102+'FE-2 Mes 13'!R102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13'!G103</f>
        <v>0</v>
      </c>
      <c r="H103" s="39">
        <f>F103+'FE-2 Mes 13'!H103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13'!Q103</f>
        <v>0</v>
      </c>
      <c r="R103" s="39">
        <f>P103+'FE-2 Mes 13'!R103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13'!G104</f>
        <v>0</v>
      </c>
      <c r="H104" s="39">
        <f>F104+'FE-2 Mes 13'!H104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13'!Q104</f>
        <v>0</v>
      </c>
      <c r="R104" s="39">
        <f>P104+'FE-2 Mes 13'!R104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13'!G105</f>
        <v>0</v>
      </c>
      <c r="H105" s="39">
        <f>F105+'FE-2 Mes 13'!H105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13'!Q105</f>
        <v>0</v>
      </c>
      <c r="R105" s="39">
        <f>P105+'FE-2 Mes 13'!R105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13'!G106</f>
        <v>0</v>
      </c>
      <c r="H106" s="39">
        <f>F106+'FE-2 Mes 13'!H106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13'!Q106</f>
        <v>0</v>
      </c>
      <c r="R106" s="39">
        <f>P106+'FE-2 Mes 13'!R106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13'!G107</f>
        <v>0</v>
      </c>
      <c r="H107" s="39">
        <f>F107+'FE-2 Mes 13'!H107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13'!Q107</f>
        <v>0</v>
      </c>
      <c r="R107" s="39">
        <f>P107+'FE-2 Mes 13'!R107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13'!G108</f>
        <v>0</v>
      </c>
      <c r="H108" s="39">
        <f>F108+'FE-2 Mes 13'!H108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13'!Q108</f>
        <v>0</v>
      </c>
      <c r="R108" s="39">
        <f>P108+'FE-2 Mes 13'!R108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13'!G109</f>
        <v>0</v>
      </c>
      <c r="H109" s="39">
        <f>F109+'FE-2 Mes 13'!H109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13'!Q109</f>
        <v>0</v>
      </c>
      <c r="R109" s="39">
        <f>P109+'FE-2 Mes 13'!R109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13'!G110</f>
        <v>0</v>
      </c>
      <c r="H110" s="39">
        <f>F110+'FE-2 Mes 13'!H110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13'!Q110</f>
        <v>0</v>
      </c>
      <c r="R110" s="39">
        <f>P110+'FE-2 Mes 13'!R110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13'!G111</f>
        <v>0</v>
      </c>
      <c r="H111" s="39">
        <f>F111+'FE-2 Mes 13'!H111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13'!Q111</f>
        <v>0</v>
      </c>
      <c r="R111" s="39">
        <f>P111+'FE-2 Mes 13'!R111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13'!G112</f>
        <v>0</v>
      </c>
      <c r="H112" s="39">
        <f>F112+'FE-2 Mes 13'!H112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13'!Q112</f>
        <v>0</v>
      </c>
      <c r="R112" s="39">
        <f>P112+'FE-2 Mes 13'!R112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13'!G113</f>
        <v>0</v>
      </c>
      <c r="H113" s="39">
        <f>F113+'FE-2 Mes 13'!H113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13'!Q113</f>
        <v>0</v>
      </c>
      <c r="R113" s="39">
        <f>P113+'FE-2 Mes 13'!R113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13'!G114</f>
        <v>0</v>
      </c>
      <c r="H114" s="39">
        <f>F114+'FE-2 Mes 13'!H114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13'!Q114</f>
        <v>0</v>
      </c>
      <c r="R114" s="39">
        <f>P114+'FE-2 Mes 13'!R114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13'!G115</f>
        <v>0</v>
      </c>
      <c r="H115" s="39">
        <f>F115+'FE-2 Mes 13'!H115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13'!Q115</f>
        <v>0</v>
      </c>
      <c r="R115" s="39">
        <f>P115+'FE-2 Mes 13'!R115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13'!G116</f>
        <v>0</v>
      </c>
      <c r="H116" s="39">
        <f>F116+'FE-2 Mes 13'!H116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13'!Q116</f>
        <v>0</v>
      </c>
      <c r="R116" s="39">
        <f>P116+'FE-2 Mes 13'!R116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13'!G117</f>
        <v>0</v>
      </c>
      <c r="H117" s="39">
        <f>F117+'FE-2 Mes 13'!H117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13'!Q117</f>
        <v>0</v>
      </c>
      <c r="R117" s="39">
        <f>P117+'FE-2 Mes 13'!R117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QiN1LnXO2+LtyIn1zCZSsrrJ2dV2kdbRGHrJgcqsLn/BwEsHOaDfxWi50ViBYVr3oAZ738Zo+cchwMI30Fd22w==" saltValue="LYUqFN18msxN7kx736wSqA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93BB4018-3311-4281-9CC7-3654DA5058DF}"/>
    <dataValidation allowBlank="1" showInputMessage="1" showErrorMessage="1" prompt="PCL (Pérdida de capacidad laboral)" sqref="A42:N42" xr:uid="{272163D2-7716-41B8-9C7B-E49977845ECD}"/>
    <dataValidation allowBlank="1" showInputMessage="1" showErrorMessage="1" prompt="Para el cálculo se tendrá en cuenta los trabajadores vinculados en el contrato, independientemente de su estancia durante el mes o periodo." sqref="O27 Q27" xr:uid="{539CFCE0-FE3B-4ED0-975A-383130ABDFFB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2F163920-0D85-4103-A9E8-18E44A0D5515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427E026C-CB7C-449E-B8B5-3B7757B0BB9F}"/>
    <dataValidation type="list" allowBlank="1" showInputMessage="1" showErrorMessage="1" sqref="P71:R80" xr:uid="{670AFD30-6AFA-403C-8030-1AA4C1F9D5E9}">
      <formula1>"X"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8FF6-919A-43D2-98C9-D97F02D3E38D}">
  <dimension ref="A1:T191"/>
  <sheetViews>
    <sheetView showGridLines="0" topLeftCell="A36" zoomScaleNormal="100" workbookViewId="0">
      <selection activeCell="T42" sqref="T42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14'!Q27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COUNTIF(Cronograma!$AF$5:$AF$143,"S")</f>
        <v>0</v>
      </c>
      <c r="P28" s="209"/>
      <c r="Q28" s="254">
        <f>O28+'FE-2 Mes 14'!Q28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COUNTIF(Cronograma!$AG$5:$AG$143,"R")</f>
        <v>0</v>
      </c>
      <c r="P29" s="209"/>
      <c r="Q29" s="254">
        <f>O29+'FE-2 Mes 14'!Q29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14'!Q32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14'!Q33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14'!Q36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14'!Q37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14'!Q38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14'!Q39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14'!Q40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14'!Q41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14'!Q42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14'!Q43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14'!Q44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14'!G86</f>
        <v>1</v>
      </c>
      <c r="H86" s="39">
        <f>F86+'FE-2 Mes 14'!H86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14'!Q86</f>
        <v>0</v>
      </c>
      <c r="R86" s="39">
        <f>P86+'FE-2 Mes 14'!R86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14'!G87</f>
        <v>0</v>
      </c>
      <c r="H87" s="39">
        <f>F87+'FE-2 Mes 14'!H87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14'!Q87</f>
        <v>0</v>
      </c>
      <c r="R87" s="39">
        <f>P87+'FE-2 Mes 14'!R87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14'!G88</f>
        <v>0</v>
      </c>
      <c r="H88" s="39">
        <f>F88+'FE-2 Mes 14'!H88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14'!Q88</f>
        <v>0</v>
      </c>
      <c r="R88" s="39">
        <f>P88+'FE-2 Mes 14'!R88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14'!G89</f>
        <v>0</v>
      </c>
      <c r="H89" s="39">
        <f>F89+'FE-2 Mes 14'!H89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14'!Q89</f>
        <v>0</v>
      </c>
      <c r="R89" s="39">
        <f>P89+'FE-2 Mes 14'!R89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14'!G90</f>
        <v>0</v>
      </c>
      <c r="H90" s="39">
        <f>F90+'FE-2 Mes 14'!H90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14'!Q90</f>
        <v>0</v>
      </c>
      <c r="R90" s="39">
        <f>P90+'FE-2 Mes 14'!R90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14'!G91</f>
        <v>0</v>
      </c>
      <c r="H91" s="39">
        <f>F91+'FE-2 Mes 14'!H91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14'!Q91</f>
        <v>0</v>
      </c>
      <c r="R91" s="39">
        <f>P91+'FE-2 Mes 14'!R91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14'!G92</f>
        <v>0</v>
      </c>
      <c r="H92" s="39">
        <f>F92+'FE-2 Mes 14'!H92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14'!Q92</f>
        <v>0</v>
      </c>
      <c r="R92" s="39">
        <f>P92+'FE-2 Mes 14'!R92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14'!G93</f>
        <v>0</v>
      </c>
      <c r="H93" s="39">
        <f>F93+'FE-2 Mes 14'!H93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14'!Q93</f>
        <v>0</v>
      </c>
      <c r="R93" s="39">
        <f>P93+'FE-2 Mes 14'!R93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14'!G94</f>
        <v>0</v>
      </c>
      <c r="H94" s="39">
        <f>F94+'FE-2 Mes 14'!H94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14'!Q94</f>
        <v>0</v>
      </c>
      <c r="R94" s="39">
        <f>P94+'FE-2 Mes 14'!R94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14'!G95</f>
        <v>0</v>
      </c>
      <c r="H95" s="39">
        <f>F95+'FE-2 Mes 14'!H95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14'!Q95</f>
        <v>0</v>
      </c>
      <c r="R95" s="39">
        <f>P95+'FE-2 Mes 14'!R95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14'!G96</f>
        <v>0</v>
      </c>
      <c r="H96" s="39">
        <f>F96+'FE-2 Mes 14'!H96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14'!Q96</f>
        <v>0</v>
      </c>
      <c r="R96" s="39">
        <f>P96+'FE-2 Mes 14'!R96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14'!G97</f>
        <v>0</v>
      </c>
      <c r="H97" s="39">
        <f>F97+'FE-2 Mes 14'!H97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14'!Q97</f>
        <v>0</v>
      </c>
      <c r="R97" s="39">
        <f>P97+'FE-2 Mes 14'!R97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14'!G98</f>
        <v>0</v>
      </c>
      <c r="H98" s="39">
        <f>F98+'FE-2 Mes 14'!H98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14'!Q98</f>
        <v>0</v>
      </c>
      <c r="R98" s="39">
        <f>P98+'FE-2 Mes 14'!R98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14'!G99</f>
        <v>0</v>
      </c>
      <c r="H99" s="39">
        <f>F99+'FE-2 Mes 14'!H99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14'!Q99</f>
        <v>0</v>
      </c>
      <c r="R99" s="39">
        <f>P99+'FE-2 Mes 14'!R99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14'!G100</f>
        <v>0</v>
      </c>
      <c r="H100" s="39">
        <f>F100+'FE-2 Mes 14'!H100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14'!Q100</f>
        <v>0</v>
      </c>
      <c r="R100" s="39">
        <f>P100+'FE-2 Mes 14'!R100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14'!G101</f>
        <v>0</v>
      </c>
      <c r="H101" s="39">
        <f>F101+'FE-2 Mes 14'!H101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14'!Q101</f>
        <v>0</v>
      </c>
      <c r="R101" s="39">
        <f>P101+'FE-2 Mes 14'!R101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14'!G102</f>
        <v>0</v>
      </c>
      <c r="H102" s="39">
        <f>F102+'FE-2 Mes 14'!H102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14'!Q102</f>
        <v>0</v>
      </c>
      <c r="R102" s="39">
        <f>P102+'FE-2 Mes 14'!R102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14'!G103</f>
        <v>0</v>
      </c>
      <c r="H103" s="39">
        <f>F103+'FE-2 Mes 14'!H103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14'!Q103</f>
        <v>0</v>
      </c>
      <c r="R103" s="39">
        <f>P103+'FE-2 Mes 14'!R103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14'!G104</f>
        <v>0</v>
      </c>
      <c r="H104" s="39">
        <f>F104+'FE-2 Mes 14'!H104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14'!Q104</f>
        <v>0</v>
      </c>
      <c r="R104" s="39">
        <f>P104+'FE-2 Mes 14'!R104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14'!G105</f>
        <v>0</v>
      </c>
      <c r="H105" s="39">
        <f>F105+'FE-2 Mes 14'!H105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14'!Q105</f>
        <v>0</v>
      </c>
      <c r="R105" s="39">
        <f>P105+'FE-2 Mes 14'!R105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14'!G106</f>
        <v>0</v>
      </c>
      <c r="H106" s="39">
        <f>F106+'FE-2 Mes 14'!H106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14'!Q106</f>
        <v>0</v>
      </c>
      <c r="R106" s="39">
        <f>P106+'FE-2 Mes 14'!R106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14'!G107</f>
        <v>0</v>
      </c>
      <c r="H107" s="39">
        <f>F107+'FE-2 Mes 14'!H107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14'!Q107</f>
        <v>0</v>
      </c>
      <c r="R107" s="39">
        <f>P107+'FE-2 Mes 14'!R107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14'!G108</f>
        <v>0</v>
      </c>
      <c r="H108" s="39">
        <f>F108+'FE-2 Mes 14'!H108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14'!Q108</f>
        <v>0</v>
      </c>
      <c r="R108" s="39">
        <f>P108+'FE-2 Mes 14'!R108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14'!G109</f>
        <v>0</v>
      </c>
      <c r="H109" s="39">
        <f>F109+'FE-2 Mes 14'!H109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14'!Q109</f>
        <v>0</v>
      </c>
      <c r="R109" s="39">
        <f>P109+'FE-2 Mes 14'!R109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14'!G110</f>
        <v>0</v>
      </c>
      <c r="H110" s="39">
        <f>F110+'FE-2 Mes 14'!H110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14'!Q110</f>
        <v>0</v>
      </c>
      <c r="R110" s="39">
        <f>P110+'FE-2 Mes 14'!R110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14'!G111</f>
        <v>0</v>
      </c>
      <c r="H111" s="39">
        <f>F111+'FE-2 Mes 14'!H111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14'!Q111</f>
        <v>0</v>
      </c>
      <c r="R111" s="39">
        <f>P111+'FE-2 Mes 14'!R111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14'!G112</f>
        <v>0</v>
      </c>
      <c r="H112" s="39">
        <f>F112+'FE-2 Mes 14'!H112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14'!Q112</f>
        <v>0</v>
      </c>
      <c r="R112" s="39">
        <f>P112+'FE-2 Mes 14'!R112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14'!G113</f>
        <v>0</v>
      </c>
      <c r="H113" s="39">
        <f>F113+'FE-2 Mes 14'!H113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14'!Q113</f>
        <v>0</v>
      </c>
      <c r="R113" s="39">
        <f>P113+'FE-2 Mes 14'!R113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14'!G114</f>
        <v>0</v>
      </c>
      <c r="H114" s="39">
        <f>F114+'FE-2 Mes 14'!H114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14'!Q114</f>
        <v>0</v>
      </c>
      <c r="R114" s="39">
        <f>P114+'FE-2 Mes 14'!R114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14'!G115</f>
        <v>0</v>
      </c>
      <c r="H115" s="39">
        <f>F115+'FE-2 Mes 14'!H115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14'!Q115</f>
        <v>0</v>
      </c>
      <c r="R115" s="39">
        <f>P115+'FE-2 Mes 14'!R115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14'!G116</f>
        <v>0</v>
      </c>
      <c r="H116" s="39">
        <f>F116+'FE-2 Mes 14'!H116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14'!Q116</f>
        <v>0</v>
      </c>
      <c r="R116" s="39">
        <f>P116+'FE-2 Mes 14'!R116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14'!G117</f>
        <v>0</v>
      </c>
      <c r="H117" s="39">
        <f>F117+'FE-2 Mes 14'!H117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14'!Q117</f>
        <v>0</v>
      </c>
      <c r="R117" s="39">
        <f>P117+'FE-2 Mes 14'!R117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U3LEdnp4GPuZc6kVhySIR5at9ve2fxRm80V5cUeNFtUsAEOpFCS7yyui7juq8AyYf43RQAM1BK6QCwqXyHH3BA==" saltValue="oVcIoEkY7/yV5tOPO9wYM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681357A9-CD23-48B5-BF48-40DF9E923909}"/>
    <dataValidation allowBlank="1" showInputMessage="1" showErrorMessage="1" prompt="PCL (Pérdida de capacidad laboral)" sqref="A42:N42" xr:uid="{39707F5F-027A-4DB9-A39A-7E9DF9F04EA9}"/>
    <dataValidation allowBlank="1" showInputMessage="1" showErrorMessage="1" prompt="Inlcuir capacitaciones, inducciones, formaciones a la brigada de emergencia." sqref="A55:R55" xr:uid="{98320EFA-C960-491B-8865-5F4801F23892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8EA26CA2-239A-4D1F-AC07-C4CA93FC4B8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3F06222B-3AD4-4B45-B671-81C37AA746B5}"/>
    <dataValidation type="list" allowBlank="1" showInputMessage="1" showErrorMessage="1" sqref="P71:R80" xr:uid="{FFB96F0D-135D-4AEE-9947-8B0088F49B70}">
      <formula1>"X"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02B1-C325-4297-8A16-3C1330ECE7F4}">
  <dimension ref="A1:T191"/>
  <sheetViews>
    <sheetView showGridLines="0" topLeftCell="A37" zoomScaleNormal="100" workbookViewId="0">
      <selection activeCell="T46" sqref="T46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15'!Q27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COUNTIF(Cronograma!$AH$5:$AH$143,"S")</f>
        <v>0</v>
      </c>
      <c r="P28" s="209"/>
      <c r="Q28" s="254">
        <f>O28+'FE-2 Mes 15'!Q28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COUNTIF(Cronograma!$AI$5:$AI$143,"R")</f>
        <v>0</v>
      </c>
      <c r="P29" s="209"/>
      <c r="Q29" s="254">
        <f>O29+'FE-2 Mes 15'!Q29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15'!Q32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15'!Q33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15'!Q36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15'!Q37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15'!Q38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15'!Q39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15'!Q40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15'!Q41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15'!Q42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15'!Q43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15'!Q44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15'!G86</f>
        <v>1</v>
      </c>
      <c r="H86" s="39">
        <f>F86+'FE-2 Mes 15'!H86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15'!Q86</f>
        <v>0</v>
      </c>
      <c r="R86" s="39">
        <f>P86+'FE-2 Mes 15'!R86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15'!G87</f>
        <v>0</v>
      </c>
      <c r="H87" s="39">
        <f>F87+'FE-2 Mes 15'!H87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15'!Q87</f>
        <v>0</v>
      </c>
      <c r="R87" s="39">
        <f>P87+'FE-2 Mes 15'!R87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15'!G88</f>
        <v>0</v>
      </c>
      <c r="H88" s="39">
        <f>F88+'FE-2 Mes 15'!H88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15'!Q88</f>
        <v>0</v>
      </c>
      <c r="R88" s="39">
        <f>P88+'FE-2 Mes 15'!R88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15'!G89</f>
        <v>0</v>
      </c>
      <c r="H89" s="39">
        <f>F89+'FE-2 Mes 15'!H89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15'!Q89</f>
        <v>0</v>
      </c>
      <c r="R89" s="39">
        <f>P89+'FE-2 Mes 15'!R89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15'!G90</f>
        <v>0</v>
      </c>
      <c r="H90" s="39">
        <f>F90+'FE-2 Mes 15'!H90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15'!Q90</f>
        <v>0</v>
      </c>
      <c r="R90" s="39">
        <f>P90+'FE-2 Mes 15'!R90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15'!G91</f>
        <v>0</v>
      </c>
      <c r="H91" s="39">
        <f>F91+'FE-2 Mes 15'!H91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15'!Q91</f>
        <v>0</v>
      </c>
      <c r="R91" s="39">
        <f>P91+'FE-2 Mes 15'!R91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15'!G92</f>
        <v>0</v>
      </c>
      <c r="H92" s="39">
        <f>F92+'FE-2 Mes 15'!H92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15'!Q92</f>
        <v>0</v>
      </c>
      <c r="R92" s="39">
        <f>P92+'FE-2 Mes 15'!R92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15'!G93</f>
        <v>0</v>
      </c>
      <c r="H93" s="39">
        <f>F93+'FE-2 Mes 15'!H93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15'!Q93</f>
        <v>0</v>
      </c>
      <c r="R93" s="39">
        <f>P93+'FE-2 Mes 15'!R93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15'!G94</f>
        <v>0</v>
      </c>
      <c r="H94" s="39">
        <f>F94+'FE-2 Mes 15'!H94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15'!Q94</f>
        <v>0</v>
      </c>
      <c r="R94" s="39">
        <f>P94+'FE-2 Mes 15'!R94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15'!G95</f>
        <v>0</v>
      </c>
      <c r="H95" s="39">
        <f>F95+'FE-2 Mes 15'!H95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15'!Q95</f>
        <v>0</v>
      </c>
      <c r="R95" s="39">
        <f>P95+'FE-2 Mes 15'!R95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15'!G96</f>
        <v>0</v>
      </c>
      <c r="H96" s="39">
        <f>F96+'FE-2 Mes 15'!H96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15'!Q96</f>
        <v>0</v>
      </c>
      <c r="R96" s="39">
        <f>P96+'FE-2 Mes 15'!R96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15'!G97</f>
        <v>0</v>
      </c>
      <c r="H97" s="39">
        <f>F97+'FE-2 Mes 15'!H97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15'!Q97</f>
        <v>0</v>
      </c>
      <c r="R97" s="39">
        <f>P97+'FE-2 Mes 15'!R97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15'!G98</f>
        <v>0</v>
      </c>
      <c r="H98" s="39">
        <f>F98+'FE-2 Mes 15'!H98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15'!Q98</f>
        <v>0</v>
      </c>
      <c r="R98" s="39">
        <f>P98+'FE-2 Mes 15'!R98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15'!G99</f>
        <v>0</v>
      </c>
      <c r="H99" s="39">
        <f>F99+'FE-2 Mes 15'!H99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15'!Q99</f>
        <v>0</v>
      </c>
      <c r="R99" s="39">
        <f>P99+'FE-2 Mes 15'!R99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15'!G100</f>
        <v>0</v>
      </c>
      <c r="H100" s="39">
        <f>F100+'FE-2 Mes 15'!H100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15'!Q100</f>
        <v>0</v>
      </c>
      <c r="R100" s="39">
        <f>P100+'FE-2 Mes 15'!R100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15'!G101</f>
        <v>0</v>
      </c>
      <c r="H101" s="39">
        <f>F101+'FE-2 Mes 15'!H101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15'!Q101</f>
        <v>0</v>
      </c>
      <c r="R101" s="39">
        <f>P101+'FE-2 Mes 15'!R101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15'!G102</f>
        <v>0</v>
      </c>
      <c r="H102" s="39">
        <f>F102+'FE-2 Mes 15'!H102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15'!Q102</f>
        <v>0</v>
      </c>
      <c r="R102" s="39">
        <f>P102+'FE-2 Mes 15'!R102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15'!G103</f>
        <v>0</v>
      </c>
      <c r="H103" s="39">
        <f>F103+'FE-2 Mes 15'!H103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15'!Q103</f>
        <v>0</v>
      </c>
      <c r="R103" s="39">
        <f>P103+'FE-2 Mes 15'!R103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15'!G104</f>
        <v>0</v>
      </c>
      <c r="H104" s="39">
        <f>F104+'FE-2 Mes 15'!H104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15'!Q104</f>
        <v>0</v>
      </c>
      <c r="R104" s="39">
        <f>P104+'FE-2 Mes 15'!R104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15'!G105</f>
        <v>0</v>
      </c>
      <c r="H105" s="39">
        <f>F105+'FE-2 Mes 15'!H105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15'!Q105</f>
        <v>0</v>
      </c>
      <c r="R105" s="39">
        <f>P105+'FE-2 Mes 15'!R105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15'!G106</f>
        <v>0</v>
      </c>
      <c r="H106" s="39">
        <f>F106+'FE-2 Mes 15'!H106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15'!Q106</f>
        <v>0</v>
      </c>
      <c r="R106" s="39">
        <f>P106+'FE-2 Mes 15'!R106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15'!G107</f>
        <v>0</v>
      </c>
      <c r="H107" s="39">
        <f>F107+'FE-2 Mes 15'!H107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15'!Q107</f>
        <v>0</v>
      </c>
      <c r="R107" s="39">
        <f>P107+'FE-2 Mes 15'!R107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15'!G108</f>
        <v>0</v>
      </c>
      <c r="H108" s="39">
        <f>F108+'FE-2 Mes 15'!H108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15'!Q108</f>
        <v>0</v>
      </c>
      <c r="R108" s="39">
        <f>P108+'FE-2 Mes 15'!R108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15'!G109</f>
        <v>0</v>
      </c>
      <c r="H109" s="39">
        <f>F109+'FE-2 Mes 15'!H109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15'!Q109</f>
        <v>0</v>
      </c>
      <c r="R109" s="39">
        <f>P109+'FE-2 Mes 15'!R109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15'!G110</f>
        <v>0</v>
      </c>
      <c r="H110" s="39">
        <f>F110+'FE-2 Mes 15'!H110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15'!Q110</f>
        <v>0</v>
      </c>
      <c r="R110" s="39">
        <f>P110+'FE-2 Mes 15'!R110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15'!G111</f>
        <v>0</v>
      </c>
      <c r="H111" s="39">
        <f>F111+'FE-2 Mes 15'!H111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15'!Q111</f>
        <v>0</v>
      </c>
      <c r="R111" s="39">
        <f>P111+'FE-2 Mes 15'!R111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15'!G112</f>
        <v>0</v>
      </c>
      <c r="H112" s="39">
        <f>F112+'FE-2 Mes 15'!H112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15'!Q112</f>
        <v>0</v>
      </c>
      <c r="R112" s="39">
        <f>P112+'FE-2 Mes 15'!R112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15'!G113</f>
        <v>0</v>
      </c>
      <c r="H113" s="39">
        <f>F113+'FE-2 Mes 15'!H113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15'!Q113</f>
        <v>0</v>
      </c>
      <c r="R113" s="39">
        <f>P113+'FE-2 Mes 15'!R113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15'!G114</f>
        <v>0</v>
      </c>
      <c r="H114" s="39">
        <f>F114+'FE-2 Mes 15'!H114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15'!Q114</f>
        <v>0</v>
      </c>
      <c r="R114" s="39">
        <f>P114+'FE-2 Mes 15'!R114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15'!G115</f>
        <v>0</v>
      </c>
      <c r="H115" s="39">
        <f>F115+'FE-2 Mes 15'!H115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15'!Q115</f>
        <v>0</v>
      </c>
      <c r="R115" s="39">
        <f>P115+'FE-2 Mes 15'!R115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15'!G116</f>
        <v>0</v>
      </c>
      <c r="H116" s="39">
        <f>F116+'FE-2 Mes 15'!H116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15'!Q116</f>
        <v>0</v>
      </c>
      <c r="R116" s="39">
        <f>P116+'FE-2 Mes 15'!R116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15'!G117</f>
        <v>0</v>
      </c>
      <c r="H117" s="39">
        <f>F117+'FE-2 Mes 15'!H117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15'!Q117</f>
        <v>0</v>
      </c>
      <c r="R117" s="39">
        <f>P117+'FE-2 Mes 15'!R117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OFtc4/ELPhQtH2n22sVChgyPTbbl20GEG7d+wEDxu6foxEFTp4emAElylgL47RCEpwVWBlo+O+ncQYAWnUVenw==" saltValue="g2bxmrGuY8QcAnpKchmkf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F093D919-1D06-4BE2-8F19-67C0787071FB}"/>
    <dataValidation allowBlank="1" showInputMessage="1" showErrorMessage="1" prompt="PCL (Pérdida de capacidad laboral)" sqref="A42:N42" xr:uid="{7FB8656D-C74D-42AD-B93B-DCE3C5E9C9E7}"/>
    <dataValidation allowBlank="1" showInputMessage="1" showErrorMessage="1" prompt="Para el cálculo se tendrá en cuenta los trabajadores vinculados en el contrato, independientemente de su estancia durante el mes o periodo." sqref="O27 Q27" xr:uid="{B5588825-D915-413F-B93E-2FBA004AF426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3E3B6B7D-A51B-4754-BECD-8212E42AB4F1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F9DAE569-DB0B-4021-91C4-DC653CF0CAE9}"/>
    <dataValidation type="list" allowBlank="1" showInputMessage="1" showErrorMessage="1" sqref="P71:R80" xr:uid="{C057D416-F188-4F0A-A493-B22C6B9D114B}">
      <formula1>"X"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2938-2B76-45CB-B7D9-3902DE68035D}">
  <dimension ref="A1:T191"/>
  <sheetViews>
    <sheetView showGridLines="0" topLeftCell="A35" zoomScaleNormal="100" workbookViewId="0">
      <selection activeCell="U42" sqref="U42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16'!Q27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COUNTIF(Cronograma!$AJ$5:$AJ$143,"S")</f>
        <v>0</v>
      </c>
      <c r="P28" s="209"/>
      <c r="Q28" s="254">
        <f>O28+'FE-2 Mes 16'!Q28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COUNTIF(Cronograma!$AK$5:$AK$143,"R")</f>
        <v>0</v>
      </c>
      <c r="P29" s="209"/>
      <c r="Q29" s="254">
        <f>O29+'FE-2 Mes 16'!Q29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16'!Q32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16'!Q33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16'!Q36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16'!Q37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16'!Q38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16'!Q39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16'!Q40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16'!Q41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16'!Q42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16'!Q43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16'!Q44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16'!G86</f>
        <v>1</v>
      </c>
      <c r="H86" s="39">
        <f>F86+'FE-2 Mes 16'!H86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16'!Q86</f>
        <v>0</v>
      </c>
      <c r="R86" s="39">
        <f>P86+'FE-2 Mes 16'!R86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16'!G87</f>
        <v>0</v>
      </c>
      <c r="H87" s="39">
        <f>F87+'FE-2 Mes 16'!H87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16'!Q87</f>
        <v>0</v>
      </c>
      <c r="R87" s="39">
        <f>P87+'FE-2 Mes 16'!R87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16'!G88</f>
        <v>0</v>
      </c>
      <c r="H88" s="39">
        <f>F88+'FE-2 Mes 16'!H88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16'!Q88</f>
        <v>0</v>
      </c>
      <c r="R88" s="39">
        <f>P88+'FE-2 Mes 16'!R88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16'!G89</f>
        <v>0</v>
      </c>
      <c r="H89" s="39">
        <f>F89+'FE-2 Mes 16'!H89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16'!Q89</f>
        <v>0</v>
      </c>
      <c r="R89" s="39">
        <f>P89+'FE-2 Mes 16'!R89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16'!G90</f>
        <v>0</v>
      </c>
      <c r="H90" s="39">
        <f>F90+'FE-2 Mes 16'!H90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16'!Q90</f>
        <v>0</v>
      </c>
      <c r="R90" s="39">
        <f>P90+'FE-2 Mes 16'!R90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16'!G91</f>
        <v>0</v>
      </c>
      <c r="H91" s="39">
        <f>F91+'FE-2 Mes 16'!H91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16'!Q91</f>
        <v>0</v>
      </c>
      <c r="R91" s="39">
        <f>P91+'FE-2 Mes 16'!R91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16'!G92</f>
        <v>0</v>
      </c>
      <c r="H92" s="39">
        <f>F92+'FE-2 Mes 16'!H92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16'!Q92</f>
        <v>0</v>
      </c>
      <c r="R92" s="39">
        <f>P92+'FE-2 Mes 16'!R92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16'!G93</f>
        <v>0</v>
      </c>
      <c r="H93" s="39">
        <f>F93+'FE-2 Mes 16'!H93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16'!Q93</f>
        <v>0</v>
      </c>
      <c r="R93" s="39">
        <f>P93+'FE-2 Mes 16'!R93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16'!G94</f>
        <v>0</v>
      </c>
      <c r="H94" s="39">
        <f>F94+'FE-2 Mes 16'!H94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16'!Q94</f>
        <v>0</v>
      </c>
      <c r="R94" s="39">
        <f>P94+'FE-2 Mes 16'!R94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16'!G95</f>
        <v>0</v>
      </c>
      <c r="H95" s="39">
        <f>F95+'FE-2 Mes 16'!H95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16'!Q95</f>
        <v>0</v>
      </c>
      <c r="R95" s="39">
        <f>P95+'FE-2 Mes 16'!R95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16'!G96</f>
        <v>0</v>
      </c>
      <c r="H96" s="39">
        <f>F96+'FE-2 Mes 16'!H96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16'!Q96</f>
        <v>0</v>
      </c>
      <c r="R96" s="39">
        <f>P96+'FE-2 Mes 16'!R96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16'!G97</f>
        <v>0</v>
      </c>
      <c r="H97" s="39">
        <f>F97+'FE-2 Mes 16'!H97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16'!Q97</f>
        <v>0</v>
      </c>
      <c r="R97" s="39">
        <f>P97+'FE-2 Mes 16'!R97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16'!G98</f>
        <v>0</v>
      </c>
      <c r="H98" s="39">
        <f>F98+'FE-2 Mes 16'!H98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16'!Q98</f>
        <v>0</v>
      </c>
      <c r="R98" s="39">
        <f>P98+'FE-2 Mes 16'!R98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16'!G99</f>
        <v>0</v>
      </c>
      <c r="H99" s="39">
        <f>F99+'FE-2 Mes 16'!H99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16'!Q99</f>
        <v>0</v>
      </c>
      <c r="R99" s="39">
        <f>P99+'FE-2 Mes 16'!R99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16'!G100</f>
        <v>0</v>
      </c>
      <c r="H100" s="39">
        <f>F100+'FE-2 Mes 16'!H100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16'!Q100</f>
        <v>0</v>
      </c>
      <c r="R100" s="39">
        <f>P100+'FE-2 Mes 16'!R100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16'!G101</f>
        <v>0</v>
      </c>
      <c r="H101" s="39">
        <f>F101+'FE-2 Mes 16'!H101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16'!Q101</f>
        <v>0</v>
      </c>
      <c r="R101" s="39">
        <f>P101+'FE-2 Mes 16'!R101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16'!G102</f>
        <v>0</v>
      </c>
      <c r="H102" s="39">
        <f>F102+'FE-2 Mes 16'!H102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16'!Q102</f>
        <v>0</v>
      </c>
      <c r="R102" s="39">
        <f>P102+'FE-2 Mes 16'!R102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16'!G103</f>
        <v>0</v>
      </c>
      <c r="H103" s="39">
        <f>F103+'FE-2 Mes 16'!H103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16'!Q103</f>
        <v>0</v>
      </c>
      <c r="R103" s="39">
        <f>P103+'FE-2 Mes 16'!R103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16'!G104</f>
        <v>0</v>
      </c>
      <c r="H104" s="39">
        <f>F104+'FE-2 Mes 16'!H104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16'!Q104</f>
        <v>0</v>
      </c>
      <c r="R104" s="39">
        <f>P104+'FE-2 Mes 16'!R104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16'!G105</f>
        <v>0</v>
      </c>
      <c r="H105" s="39">
        <f>F105+'FE-2 Mes 16'!H105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16'!Q105</f>
        <v>0</v>
      </c>
      <c r="R105" s="39">
        <f>P105+'FE-2 Mes 16'!R105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16'!G106</f>
        <v>0</v>
      </c>
      <c r="H106" s="39">
        <f>F106+'FE-2 Mes 16'!H106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16'!Q106</f>
        <v>0</v>
      </c>
      <c r="R106" s="39">
        <f>P106+'FE-2 Mes 16'!R106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16'!G107</f>
        <v>0</v>
      </c>
      <c r="H107" s="39">
        <f>F107+'FE-2 Mes 16'!H107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16'!Q107</f>
        <v>0</v>
      </c>
      <c r="R107" s="39">
        <f>P107+'FE-2 Mes 16'!R107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16'!G108</f>
        <v>0</v>
      </c>
      <c r="H108" s="39">
        <f>F108+'FE-2 Mes 16'!H108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16'!Q108</f>
        <v>0</v>
      </c>
      <c r="R108" s="39">
        <f>P108+'FE-2 Mes 16'!R108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16'!G109</f>
        <v>0</v>
      </c>
      <c r="H109" s="39">
        <f>F109+'FE-2 Mes 16'!H109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16'!Q109</f>
        <v>0</v>
      </c>
      <c r="R109" s="39">
        <f>P109+'FE-2 Mes 16'!R109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16'!G110</f>
        <v>0</v>
      </c>
      <c r="H110" s="39">
        <f>F110+'FE-2 Mes 16'!H110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16'!Q110</f>
        <v>0</v>
      </c>
      <c r="R110" s="39">
        <f>P110+'FE-2 Mes 16'!R110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16'!G111</f>
        <v>0</v>
      </c>
      <c r="H111" s="39">
        <f>F111+'FE-2 Mes 16'!H111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16'!Q111</f>
        <v>0</v>
      </c>
      <c r="R111" s="39">
        <f>P111+'FE-2 Mes 16'!R111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16'!G112</f>
        <v>0</v>
      </c>
      <c r="H112" s="39">
        <f>F112+'FE-2 Mes 16'!H112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16'!Q112</f>
        <v>0</v>
      </c>
      <c r="R112" s="39">
        <f>P112+'FE-2 Mes 16'!R112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16'!G113</f>
        <v>0</v>
      </c>
      <c r="H113" s="39">
        <f>F113+'FE-2 Mes 16'!H113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16'!Q113</f>
        <v>0</v>
      </c>
      <c r="R113" s="39">
        <f>P113+'FE-2 Mes 16'!R113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16'!G114</f>
        <v>0</v>
      </c>
      <c r="H114" s="39">
        <f>F114+'FE-2 Mes 16'!H114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16'!Q114</f>
        <v>0</v>
      </c>
      <c r="R114" s="39">
        <f>P114+'FE-2 Mes 16'!R114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16'!G115</f>
        <v>0</v>
      </c>
      <c r="H115" s="39">
        <f>F115+'FE-2 Mes 16'!H115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16'!Q115</f>
        <v>0</v>
      </c>
      <c r="R115" s="39">
        <f>P115+'FE-2 Mes 16'!R115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16'!G116</f>
        <v>0</v>
      </c>
      <c r="H116" s="39">
        <f>F116+'FE-2 Mes 16'!H116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16'!Q116</f>
        <v>0</v>
      </c>
      <c r="R116" s="39">
        <f>P116+'FE-2 Mes 16'!R116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16'!G117</f>
        <v>0</v>
      </c>
      <c r="H117" s="39">
        <f>F117+'FE-2 Mes 16'!H117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16'!Q117</f>
        <v>0</v>
      </c>
      <c r="R117" s="39">
        <f>P117+'FE-2 Mes 16'!R117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ngMYtvUq7ow47QL54H60I6LNZlz/myg6260yYm61rlrZ+9r8HSn+p63ciBOY0GfoBBGqvFD0y3DLXz1t7Penag==" saltValue="TBFsuwRmR7qSxTur2cjfG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C103D64E-2F8D-4490-B647-440A79913505}"/>
    <dataValidation allowBlank="1" showInputMessage="1" showErrorMessage="1" prompt="PCL (Pérdida de capacidad laboral)" sqref="A42:N42" xr:uid="{89C6852E-E8F9-4B30-830F-C2873E649257}"/>
    <dataValidation allowBlank="1" showInputMessage="1" showErrorMessage="1" prompt="Inlcuir capacitaciones, inducciones, formaciones a la brigada de emergencia." sqref="A55:R55" xr:uid="{DD62E65D-B34E-4260-B018-1AD766898343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966BBBF8-D526-466C-9B64-C06211A14F7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62699E9D-84EF-4BF8-A837-BA20700E0013}"/>
    <dataValidation type="list" allowBlank="1" showInputMessage="1" showErrorMessage="1" sqref="P71:R80" xr:uid="{30765964-7D96-4DB6-A648-FE996EC590C1}">
      <formula1>"X"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34D63-B981-4289-80D4-DC81AA0E29D6}">
  <dimension ref="A1:T191"/>
  <sheetViews>
    <sheetView showGridLines="0" topLeftCell="A39" zoomScaleNormal="100" workbookViewId="0">
      <selection activeCell="T49" sqref="T49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17'!Q27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COUNTIF(Cronograma!$AL$5:$AL$143,"S")</f>
        <v>0</v>
      </c>
      <c r="P28" s="209"/>
      <c r="Q28" s="254">
        <f>O28+'FE-2 Mes 17'!Q28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COUNTIF(Cronograma!$AM$5:$AM$143,"R")</f>
        <v>0</v>
      </c>
      <c r="P29" s="209"/>
      <c r="Q29" s="254">
        <f>O29+'FE-2 Mes 17'!Q29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17'!Q32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17'!Q33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17'!Q36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17'!Q37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17'!Q38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17'!Q39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17'!Q40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17'!Q41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17'!Q42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17'!Q43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17'!Q44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17'!G86</f>
        <v>1</v>
      </c>
      <c r="H86" s="39">
        <f>F86+'FE-2 Mes 17'!H86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17'!Q86</f>
        <v>0</v>
      </c>
      <c r="R86" s="39">
        <f>P86+'FE-2 Mes 17'!R86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17'!G87</f>
        <v>0</v>
      </c>
      <c r="H87" s="39">
        <f>F87+'FE-2 Mes 17'!H87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17'!Q87</f>
        <v>0</v>
      </c>
      <c r="R87" s="39">
        <f>P87+'FE-2 Mes 17'!R87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17'!G88</f>
        <v>0</v>
      </c>
      <c r="H88" s="39">
        <f>F88+'FE-2 Mes 17'!H88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17'!Q88</f>
        <v>0</v>
      </c>
      <c r="R88" s="39">
        <f>P88+'FE-2 Mes 17'!R88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17'!G89</f>
        <v>0</v>
      </c>
      <c r="H89" s="39">
        <f>F89+'FE-2 Mes 17'!H89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17'!Q89</f>
        <v>0</v>
      </c>
      <c r="R89" s="39">
        <f>P89+'FE-2 Mes 17'!R89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17'!G90</f>
        <v>0</v>
      </c>
      <c r="H90" s="39">
        <f>F90+'FE-2 Mes 17'!H90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17'!Q90</f>
        <v>0</v>
      </c>
      <c r="R90" s="39">
        <f>P90+'FE-2 Mes 17'!R90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17'!G91</f>
        <v>0</v>
      </c>
      <c r="H91" s="39">
        <f>F91+'FE-2 Mes 17'!H91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17'!Q91</f>
        <v>0</v>
      </c>
      <c r="R91" s="39">
        <f>P91+'FE-2 Mes 17'!R91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17'!G92</f>
        <v>0</v>
      </c>
      <c r="H92" s="39">
        <f>F92+'FE-2 Mes 17'!H92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17'!Q92</f>
        <v>0</v>
      </c>
      <c r="R92" s="39">
        <f>P92+'FE-2 Mes 17'!R92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17'!G93</f>
        <v>0</v>
      </c>
      <c r="H93" s="39">
        <f>F93+'FE-2 Mes 17'!H93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17'!Q93</f>
        <v>0</v>
      </c>
      <c r="R93" s="39">
        <f>P93+'FE-2 Mes 17'!R93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17'!G94</f>
        <v>0</v>
      </c>
      <c r="H94" s="39">
        <f>F94+'FE-2 Mes 17'!H94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17'!Q94</f>
        <v>0</v>
      </c>
      <c r="R94" s="39">
        <f>P94+'FE-2 Mes 17'!R94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17'!G95</f>
        <v>0</v>
      </c>
      <c r="H95" s="39">
        <f>F95+'FE-2 Mes 17'!H95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17'!Q95</f>
        <v>0</v>
      </c>
      <c r="R95" s="39">
        <f>P95+'FE-2 Mes 17'!R95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17'!G96</f>
        <v>0</v>
      </c>
      <c r="H96" s="39">
        <f>F96+'FE-2 Mes 17'!H96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17'!Q96</f>
        <v>0</v>
      </c>
      <c r="R96" s="39">
        <f>P96+'FE-2 Mes 17'!R96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17'!G97</f>
        <v>0</v>
      </c>
      <c r="H97" s="39">
        <f>F97+'FE-2 Mes 17'!H97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17'!Q97</f>
        <v>0</v>
      </c>
      <c r="R97" s="39">
        <f>P97+'FE-2 Mes 17'!R97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17'!G98</f>
        <v>0</v>
      </c>
      <c r="H98" s="39">
        <f>F98+'FE-2 Mes 17'!H98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17'!Q98</f>
        <v>0</v>
      </c>
      <c r="R98" s="39">
        <f>P98+'FE-2 Mes 17'!R98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17'!G99</f>
        <v>0</v>
      </c>
      <c r="H99" s="39">
        <f>F99+'FE-2 Mes 17'!H99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17'!Q99</f>
        <v>0</v>
      </c>
      <c r="R99" s="39">
        <f>P99+'FE-2 Mes 17'!R99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17'!G100</f>
        <v>0</v>
      </c>
      <c r="H100" s="39">
        <f>F100+'FE-2 Mes 17'!H100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17'!Q100</f>
        <v>0</v>
      </c>
      <c r="R100" s="39">
        <f>P100+'FE-2 Mes 17'!R100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17'!G101</f>
        <v>0</v>
      </c>
      <c r="H101" s="39">
        <f>F101+'FE-2 Mes 17'!H101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17'!Q101</f>
        <v>0</v>
      </c>
      <c r="R101" s="39">
        <f>P101+'FE-2 Mes 17'!R101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17'!G102</f>
        <v>0</v>
      </c>
      <c r="H102" s="39">
        <f>F102+'FE-2 Mes 17'!H102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17'!Q102</f>
        <v>0</v>
      </c>
      <c r="R102" s="39">
        <f>P102+'FE-2 Mes 17'!R102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17'!G103</f>
        <v>0</v>
      </c>
      <c r="H103" s="39">
        <f>F103+'FE-2 Mes 17'!H103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17'!Q103</f>
        <v>0</v>
      </c>
      <c r="R103" s="39">
        <f>P103+'FE-2 Mes 17'!R103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17'!G104</f>
        <v>0</v>
      </c>
      <c r="H104" s="39">
        <f>F104+'FE-2 Mes 17'!H104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17'!Q104</f>
        <v>0</v>
      </c>
      <c r="R104" s="39">
        <f>P104+'FE-2 Mes 17'!R104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17'!G105</f>
        <v>0</v>
      </c>
      <c r="H105" s="39">
        <f>F105+'FE-2 Mes 17'!H105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17'!Q105</f>
        <v>0</v>
      </c>
      <c r="R105" s="39">
        <f>P105+'FE-2 Mes 17'!R105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17'!G106</f>
        <v>0</v>
      </c>
      <c r="H106" s="39">
        <f>F106+'FE-2 Mes 17'!H106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17'!Q106</f>
        <v>0</v>
      </c>
      <c r="R106" s="39">
        <f>P106+'FE-2 Mes 17'!R106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17'!G107</f>
        <v>0</v>
      </c>
      <c r="H107" s="39">
        <f>F107+'FE-2 Mes 17'!H107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17'!Q107</f>
        <v>0</v>
      </c>
      <c r="R107" s="39">
        <f>P107+'FE-2 Mes 17'!R107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17'!G108</f>
        <v>0</v>
      </c>
      <c r="H108" s="39">
        <f>F108+'FE-2 Mes 17'!H108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17'!Q108</f>
        <v>0</v>
      </c>
      <c r="R108" s="39">
        <f>P108+'FE-2 Mes 17'!R108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17'!G109</f>
        <v>0</v>
      </c>
      <c r="H109" s="39">
        <f>F109+'FE-2 Mes 17'!H109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17'!Q109</f>
        <v>0</v>
      </c>
      <c r="R109" s="39">
        <f>P109+'FE-2 Mes 17'!R109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17'!G110</f>
        <v>0</v>
      </c>
      <c r="H110" s="39">
        <f>F110+'FE-2 Mes 17'!H110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17'!Q110</f>
        <v>0</v>
      </c>
      <c r="R110" s="39">
        <f>P110+'FE-2 Mes 17'!R110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17'!G111</f>
        <v>0</v>
      </c>
      <c r="H111" s="39">
        <f>F111+'FE-2 Mes 17'!H111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17'!Q111</f>
        <v>0</v>
      </c>
      <c r="R111" s="39">
        <f>P111+'FE-2 Mes 17'!R111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17'!G112</f>
        <v>0</v>
      </c>
      <c r="H112" s="39">
        <f>F112+'FE-2 Mes 17'!H112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17'!Q112</f>
        <v>0</v>
      </c>
      <c r="R112" s="39">
        <f>P112+'FE-2 Mes 17'!R112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17'!G113</f>
        <v>0</v>
      </c>
      <c r="H113" s="39">
        <f>F113+'FE-2 Mes 17'!H113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17'!Q113</f>
        <v>0</v>
      </c>
      <c r="R113" s="39">
        <f>P113+'FE-2 Mes 17'!R113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17'!G114</f>
        <v>0</v>
      </c>
      <c r="H114" s="39">
        <f>F114+'FE-2 Mes 17'!H114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17'!Q114</f>
        <v>0</v>
      </c>
      <c r="R114" s="39">
        <f>P114+'FE-2 Mes 17'!R114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17'!G115</f>
        <v>0</v>
      </c>
      <c r="H115" s="39">
        <f>F115+'FE-2 Mes 17'!H115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17'!Q115</f>
        <v>0</v>
      </c>
      <c r="R115" s="39">
        <f>P115+'FE-2 Mes 17'!R115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17'!G116</f>
        <v>0</v>
      </c>
      <c r="H116" s="39">
        <f>F116+'FE-2 Mes 17'!H116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17'!Q116</f>
        <v>0</v>
      </c>
      <c r="R116" s="39">
        <f>P116+'FE-2 Mes 17'!R116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17'!G117</f>
        <v>0</v>
      </c>
      <c r="H117" s="39">
        <f>F117+'FE-2 Mes 17'!H117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17'!Q117</f>
        <v>0</v>
      </c>
      <c r="R117" s="39">
        <f>P117+'FE-2 Mes 17'!R117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p7Hp1m2aSnFAe18Ot9QUBHYHwcSSNE+hgnFXGJWLvb5T6iyHZb4BqJIUp02F4/LXfpnQ8xFo4wTC2DZVfeq1+Q==" saltValue="pNVMMHxvNYTZL3TbKLwZ2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5375121C-49B6-4FC0-982C-6CAB64D6BB39}"/>
    <dataValidation allowBlank="1" showInputMessage="1" showErrorMessage="1" prompt="PCL (Pérdida de capacidad laboral)" sqref="A42:N42" xr:uid="{066173C6-7B09-4AAB-9596-9E3BBB354C80}"/>
    <dataValidation allowBlank="1" showInputMessage="1" showErrorMessage="1" prompt="Para el cálculo se tendrá en cuenta los trabajadores vinculados en el contrato, independientemente de su estancia durante el mes o periodo." sqref="O27 Q27" xr:uid="{D628DF90-4033-413B-BDF5-5A78986FBAFA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F95E44EF-B1B4-4238-9C04-181142AADBA8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4A0243E0-E7B4-4D55-97BC-98B9738D32F1}"/>
    <dataValidation type="list" allowBlank="1" showInputMessage="1" showErrorMessage="1" sqref="P71:R80" xr:uid="{7F692BF9-EA6B-469C-B383-5D3972E3428F}">
      <formula1>"X"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56BC-9B3E-4525-A188-604526382F6A}">
  <dimension ref="A1:T191"/>
  <sheetViews>
    <sheetView showGridLines="0" topLeftCell="A40" zoomScaleNormal="100" workbookViewId="0">
      <selection activeCell="S46" sqref="S46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18'!Q27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COUNTIF(Cronograma!$AN$5:$AN$143,"S")</f>
        <v>0</v>
      </c>
      <c r="P28" s="209"/>
      <c r="Q28" s="254">
        <f>O28+'FE-2 Mes 18'!Q28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COUNTIF(Cronograma!$AO$5:$AO$143,"R")</f>
        <v>0</v>
      </c>
      <c r="P29" s="209"/>
      <c r="Q29" s="254">
        <f>O29+'FE-2 Mes 18'!Q29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18'!Q32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18'!Q33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18'!Q36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18'!Q37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18'!Q38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18'!Q39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18'!Q40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18'!Q41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18'!Q42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18'!Q43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18'!Q44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18'!G86</f>
        <v>1</v>
      </c>
      <c r="H86" s="39">
        <f>F86+'FE-2 Mes 18'!H86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18'!Q86</f>
        <v>0</v>
      </c>
      <c r="R86" s="39">
        <f>P86+'FE-2 Mes 18'!R86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18'!G87</f>
        <v>0</v>
      </c>
      <c r="H87" s="39">
        <f>F87+'FE-2 Mes 18'!H87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18'!Q87</f>
        <v>0</v>
      </c>
      <c r="R87" s="39">
        <f>P87+'FE-2 Mes 18'!R87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18'!G88</f>
        <v>0</v>
      </c>
      <c r="H88" s="39">
        <f>F88+'FE-2 Mes 18'!H88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18'!Q88</f>
        <v>0</v>
      </c>
      <c r="R88" s="39">
        <f>P88+'FE-2 Mes 18'!R88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18'!G89</f>
        <v>0</v>
      </c>
      <c r="H89" s="39">
        <f>F89+'FE-2 Mes 18'!H89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18'!Q89</f>
        <v>0</v>
      </c>
      <c r="R89" s="39">
        <f>P89+'FE-2 Mes 18'!R89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18'!G90</f>
        <v>0</v>
      </c>
      <c r="H90" s="39">
        <f>F90+'FE-2 Mes 18'!H90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18'!Q90</f>
        <v>0</v>
      </c>
      <c r="R90" s="39">
        <f>P90+'FE-2 Mes 18'!R90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18'!G91</f>
        <v>0</v>
      </c>
      <c r="H91" s="39">
        <f>F91+'FE-2 Mes 18'!H91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18'!Q91</f>
        <v>0</v>
      </c>
      <c r="R91" s="39">
        <f>P91+'FE-2 Mes 18'!R91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18'!G92</f>
        <v>0</v>
      </c>
      <c r="H92" s="39">
        <f>F92+'FE-2 Mes 18'!H92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18'!Q92</f>
        <v>0</v>
      </c>
      <c r="R92" s="39">
        <f>P92+'FE-2 Mes 18'!R92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18'!G93</f>
        <v>0</v>
      </c>
      <c r="H93" s="39">
        <f>F93+'FE-2 Mes 18'!H93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18'!Q93</f>
        <v>0</v>
      </c>
      <c r="R93" s="39">
        <f>P93+'FE-2 Mes 18'!R93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18'!G94</f>
        <v>0</v>
      </c>
      <c r="H94" s="39">
        <f>F94+'FE-2 Mes 18'!H94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18'!Q94</f>
        <v>0</v>
      </c>
      <c r="R94" s="39">
        <f>P94+'FE-2 Mes 18'!R94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18'!G95</f>
        <v>0</v>
      </c>
      <c r="H95" s="39">
        <f>F95+'FE-2 Mes 18'!H95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18'!Q95</f>
        <v>0</v>
      </c>
      <c r="R95" s="39">
        <f>P95+'FE-2 Mes 18'!R95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18'!G96</f>
        <v>0</v>
      </c>
      <c r="H96" s="39">
        <f>F96+'FE-2 Mes 18'!H96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18'!Q96</f>
        <v>0</v>
      </c>
      <c r="R96" s="39">
        <f>P96+'FE-2 Mes 18'!R96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18'!G97</f>
        <v>0</v>
      </c>
      <c r="H97" s="39">
        <f>F97+'FE-2 Mes 18'!H97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18'!Q97</f>
        <v>0</v>
      </c>
      <c r="R97" s="39">
        <f>P97+'FE-2 Mes 18'!R97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18'!G98</f>
        <v>0</v>
      </c>
      <c r="H98" s="39">
        <f>F98+'FE-2 Mes 18'!H98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18'!Q98</f>
        <v>0</v>
      </c>
      <c r="R98" s="39">
        <f>P98+'FE-2 Mes 18'!R98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18'!G99</f>
        <v>0</v>
      </c>
      <c r="H99" s="39">
        <f>F99+'FE-2 Mes 18'!H99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18'!Q99</f>
        <v>0</v>
      </c>
      <c r="R99" s="39">
        <f>P99+'FE-2 Mes 18'!R99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18'!G100</f>
        <v>0</v>
      </c>
      <c r="H100" s="39">
        <f>F100+'FE-2 Mes 18'!H100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18'!Q100</f>
        <v>0</v>
      </c>
      <c r="R100" s="39">
        <f>P100+'FE-2 Mes 18'!R100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18'!G101</f>
        <v>0</v>
      </c>
      <c r="H101" s="39">
        <f>F101+'FE-2 Mes 18'!H101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18'!Q101</f>
        <v>0</v>
      </c>
      <c r="R101" s="39">
        <f>P101+'FE-2 Mes 18'!R101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18'!G102</f>
        <v>0</v>
      </c>
      <c r="H102" s="39">
        <f>F102+'FE-2 Mes 18'!H102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18'!Q102</f>
        <v>0</v>
      </c>
      <c r="R102" s="39">
        <f>P102+'FE-2 Mes 18'!R102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18'!G103</f>
        <v>0</v>
      </c>
      <c r="H103" s="39">
        <f>F103+'FE-2 Mes 18'!H103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18'!Q103</f>
        <v>0</v>
      </c>
      <c r="R103" s="39">
        <f>P103+'FE-2 Mes 18'!R103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18'!G104</f>
        <v>0</v>
      </c>
      <c r="H104" s="39">
        <f>F104+'FE-2 Mes 18'!H104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18'!Q104</f>
        <v>0</v>
      </c>
      <c r="R104" s="39">
        <f>P104+'FE-2 Mes 18'!R104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18'!G105</f>
        <v>0</v>
      </c>
      <c r="H105" s="39">
        <f>F105+'FE-2 Mes 18'!H105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18'!Q105</f>
        <v>0</v>
      </c>
      <c r="R105" s="39">
        <f>P105+'FE-2 Mes 18'!R105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18'!G106</f>
        <v>0</v>
      </c>
      <c r="H106" s="39">
        <f>F106+'FE-2 Mes 18'!H106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18'!Q106</f>
        <v>0</v>
      </c>
      <c r="R106" s="39">
        <f>P106+'FE-2 Mes 18'!R106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18'!G107</f>
        <v>0</v>
      </c>
      <c r="H107" s="39">
        <f>F107+'FE-2 Mes 18'!H107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18'!Q107</f>
        <v>0</v>
      </c>
      <c r="R107" s="39">
        <f>P107+'FE-2 Mes 18'!R107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18'!G108</f>
        <v>0</v>
      </c>
      <c r="H108" s="39">
        <f>F108+'FE-2 Mes 18'!H108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18'!Q108</f>
        <v>0</v>
      </c>
      <c r="R108" s="39">
        <f>P108+'FE-2 Mes 18'!R108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18'!G109</f>
        <v>0</v>
      </c>
      <c r="H109" s="39">
        <f>F109+'FE-2 Mes 18'!H109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18'!Q109</f>
        <v>0</v>
      </c>
      <c r="R109" s="39">
        <f>P109+'FE-2 Mes 18'!R109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18'!G110</f>
        <v>0</v>
      </c>
      <c r="H110" s="39">
        <f>F110+'FE-2 Mes 18'!H110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18'!Q110</f>
        <v>0</v>
      </c>
      <c r="R110" s="39">
        <f>P110+'FE-2 Mes 18'!R110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18'!G111</f>
        <v>0</v>
      </c>
      <c r="H111" s="39">
        <f>F111+'FE-2 Mes 18'!H111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18'!Q111</f>
        <v>0</v>
      </c>
      <c r="R111" s="39">
        <f>P111+'FE-2 Mes 18'!R111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18'!G112</f>
        <v>0</v>
      </c>
      <c r="H112" s="39">
        <f>F112+'FE-2 Mes 18'!H112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18'!Q112</f>
        <v>0</v>
      </c>
      <c r="R112" s="39">
        <f>P112+'FE-2 Mes 18'!R112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18'!G113</f>
        <v>0</v>
      </c>
      <c r="H113" s="39">
        <f>F113+'FE-2 Mes 18'!H113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18'!Q113</f>
        <v>0</v>
      </c>
      <c r="R113" s="39">
        <f>P113+'FE-2 Mes 18'!R113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18'!G114</f>
        <v>0</v>
      </c>
      <c r="H114" s="39">
        <f>F114+'FE-2 Mes 18'!H114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18'!Q114</f>
        <v>0</v>
      </c>
      <c r="R114" s="39">
        <f>P114+'FE-2 Mes 18'!R114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18'!G115</f>
        <v>0</v>
      </c>
      <c r="H115" s="39">
        <f>F115+'FE-2 Mes 18'!H115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18'!Q115</f>
        <v>0</v>
      </c>
      <c r="R115" s="39">
        <f>P115+'FE-2 Mes 18'!R115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18'!G116</f>
        <v>0</v>
      </c>
      <c r="H116" s="39">
        <f>F116+'FE-2 Mes 18'!H116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18'!Q116</f>
        <v>0</v>
      </c>
      <c r="R116" s="39">
        <f>P116+'FE-2 Mes 18'!R116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18'!G117</f>
        <v>0</v>
      </c>
      <c r="H117" s="39">
        <f>F117+'FE-2 Mes 18'!H117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18'!Q117</f>
        <v>0</v>
      </c>
      <c r="R117" s="39">
        <f>P117+'FE-2 Mes 18'!R117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Ni5mzW/5rNSzzkTmwudhl+K3UHWXxnu2n5wR0q1plqZZTJrgRXe1lJ2f6NQmXVr1UV38hFIXRW/wjeRqpbsYFg==" saltValue="feKtK1hZ+97DSAyb25BHc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39BA39EC-F0E2-4BBC-93D9-6F202A9EB118}"/>
    <dataValidation allowBlank="1" showInputMessage="1" showErrorMessage="1" prompt="PCL (Pérdida de capacidad laboral)" sqref="A42:N42" xr:uid="{AEF8AB20-8BC9-4BC8-9FB1-6F9712E0EFF3}"/>
    <dataValidation allowBlank="1" showInputMessage="1" showErrorMessage="1" prompt="Inlcuir capacitaciones, inducciones, formaciones a la brigada de emergencia." sqref="A55:R55" xr:uid="{D125FC74-293E-49D9-ACD1-47744565670B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2568B94F-9750-4175-AD27-8402DEBF99B2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EAE61088-61B8-4BA5-811F-9C9E1BC1CC6F}"/>
    <dataValidation type="list" allowBlank="1" showInputMessage="1" showErrorMessage="1" sqref="P71:R80" xr:uid="{29C50159-EFDE-4E9B-B551-C8FABAE6CE9A}">
      <formula1>"X"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092B-7BA4-4FCF-81A1-4BC4C7B27B8D}">
  <dimension ref="A1:T191"/>
  <sheetViews>
    <sheetView showGridLines="0" topLeftCell="A42" zoomScaleNormal="100" workbookViewId="0">
      <selection activeCell="T47" sqref="T47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19'!Q27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COUNTIF(Cronograma!$AP$5:$AP$143,"S")</f>
        <v>0</v>
      </c>
      <c r="P28" s="209"/>
      <c r="Q28" s="254">
        <f>O28+'FE-2 Mes 19'!Q28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COUNTIF(Cronograma!$AQ$5:$AQ$143,"R")</f>
        <v>0</v>
      </c>
      <c r="P29" s="209"/>
      <c r="Q29" s="254">
        <f>O29+'FE-2 Mes 19'!Q29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19'!Q32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19'!Q33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19'!Q36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19'!Q37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19'!Q38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19'!Q39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19'!Q40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19'!Q41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19'!Q42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19'!Q43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19'!Q44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19'!G86</f>
        <v>1</v>
      </c>
      <c r="H86" s="39">
        <f>F86+'FE-2 Mes 19'!H86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19'!Q86</f>
        <v>0</v>
      </c>
      <c r="R86" s="39">
        <f>P86+'FE-2 Mes 19'!R86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19'!G87</f>
        <v>0</v>
      </c>
      <c r="H87" s="39">
        <f>F87+'FE-2 Mes 19'!H87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19'!Q87</f>
        <v>0</v>
      </c>
      <c r="R87" s="39">
        <f>P87+'FE-2 Mes 19'!R87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19'!G88</f>
        <v>0</v>
      </c>
      <c r="H88" s="39">
        <f>F88+'FE-2 Mes 19'!H88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19'!Q88</f>
        <v>0</v>
      </c>
      <c r="R88" s="39">
        <f>P88+'FE-2 Mes 19'!R88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19'!G89</f>
        <v>0</v>
      </c>
      <c r="H89" s="39">
        <f>F89+'FE-2 Mes 19'!H89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19'!Q89</f>
        <v>0</v>
      </c>
      <c r="R89" s="39">
        <f>P89+'FE-2 Mes 19'!R89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19'!G90</f>
        <v>0</v>
      </c>
      <c r="H90" s="39">
        <f>F90+'FE-2 Mes 19'!H90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19'!Q90</f>
        <v>0</v>
      </c>
      <c r="R90" s="39">
        <f>P90+'FE-2 Mes 19'!R90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19'!G91</f>
        <v>0</v>
      </c>
      <c r="H91" s="39">
        <f>F91+'FE-2 Mes 19'!H91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19'!Q91</f>
        <v>0</v>
      </c>
      <c r="R91" s="39">
        <f>P91+'FE-2 Mes 19'!R91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19'!G92</f>
        <v>0</v>
      </c>
      <c r="H92" s="39">
        <f>F92+'FE-2 Mes 19'!H92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19'!Q92</f>
        <v>0</v>
      </c>
      <c r="R92" s="39">
        <f>P92+'FE-2 Mes 19'!R92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19'!G93</f>
        <v>0</v>
      </c>
      <c r="H93" s="39">
        <f>F93+'FE-2 Mes 19'!H93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19'!Q93</f>
        <v>0</v>
      </c>
      <c r="R93" s="39">
        <f>P93+'FE-2 Mes 19'!R93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19'!G94</f>
        <v>0</v>
      </c>
      <c r="H94" s="39">
        <f>F94+'FE-2 Mes 19'!H94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19'!Q94</f>
        <v>0</v>
      </c>
      <c r="R94" s="39">
        <f>P94+'FE-2 Mes 19'!R94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19'!G95</f>
        <v>0</v>
      </c>
      <c r="H95" s="39">
        <f>F95+'FE-2 Mes 19'!H95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19'!Q95</f>
        <v>0</v>
      </c>
      <c r="R95" s="39">
        <f>P95+'FE-2 Mes 19'!R95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19'!G96</f>
        <v>0</v>
      </c>
      <c r="H96" s="39">
        <f>F96+'FE-2 Mes 19'!H96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19'!Q96</f>
        <v>0</v>
      </c>
      <c r="R96" s="39">
        <f>P96+'FE-2 Mes 19'!R96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19'!G97</f>
        <v>0</v>
      </c>
      <c r="H97" s="39">
        <f>F97+'FE-2 Mes 19'!H97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19'!Q97</f>
        <v>0</v>
      </c>
      <c r="R97" s="39">
        <f>P97+'FE-2 Mes 19'!R97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19'!G98</f>
        <v>0</v>
      </c>
      <c r="H98" s="39">
        <f>F98+'FE-2 Mes 19'!H98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19'!Q98</f>
        <v>0</v>
      </c>
      <c r="R98" s="39">
        <f>P98+'FE-2 Mes 19'!R98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19'!G99</f>
        <v>0</v>
      </c>
      <c r="H99" s="39">
        <f>F99+'FE-2 Mes 19'!H99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19'!Q99</f>
        <v>0</v>
      </c>
      <c r="R99" s="39">
        <f>P99+'FE-2 Mes 19'!R99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19'!G100</f>
        <v>0</v>
      </c>
      <c r="H100" s="39">
        <f>F100+'FE-2 Mes 19'!H100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19'!Q100</f>
        <v>0</v>
      </c>
      <c r="R100" s="39">
        <f>P100+'FE-2 Mes 19'!R100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19'!G101</f>
        <v>0</v>
      </c>
      <c r="H101" s="39">
        <f>F101+'FE-2 Mes 19'!H101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19'!Q101</f>
        <v>0</v>
      </c>
      <c r="R101" s="39">
        <f>P101+'FE-2 Mes 19'!R101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19'!G102</f>
        <v>0</v>
      </c>
      <c r="H102" s="39">
        <f>F102+'FE-2 Mes 19'!H102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19'!Q102</f>
        <v>0</v>
      </c>
      <c r="R102" s="39">
        <f>P102+'FE-2 Mes 19'!R102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19'!G103</f>
        <v>0</v>
      </c>
      <c r="H103" s="39">
        <f>F103+'FE-2 Mes 19'!H103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19'!Q103</f>
        <v>0</v>
      </c>
      <c r="R103" s="39">
        <f>P103+'FE-2 Mes 19'!R103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19'!G104</f>
        <v>0</v>
      </c>
      <c r="H104" s="39">
        <f>F104+'FE-2 Mes 19'!H104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19'!Q104</f>
        <v>0</v>
      </c>
      <c r="R104" s="39">
        <f>P104+'FE-2 Mes 19'!R104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19'!G105</f>
        <v>0</v>
      </c>
      <c r="H105" s="39">
        <f>F105+'FE-2 Mes 19'!H105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19'!Q105</f>
        <v>0</v>
      </c>
      <c r="R105" s="39">
        <f>P105+'FE-2 Mes 19'!R105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19'!G106</f>
        <v>0</v>
      </c>
      <c r="H106" s="39">
        <f>F106+'FE-2 Mes 19'!H106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19'!Q106</f>
        <v>0</v>
      </c>
      <c r="R106" s="39">
        <f>P106+'FE-2 Mes 19'!R106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19'!G107</f>
        <v>0</v>
      </c>
      <c r="H107" s="39">
        <f>F107+'FE-2 Mes 19'!H107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19'!Q107</f>
        <v>0</v>
      </c>
      <c r="R107" s="39">
        <f>P107+'FE-2 Mes 19'!R107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19'!G108</f>
        <v>0</v>
      </c>
      <c r="H108" s="39">
        <f>F108+'FE-2 Mes 19'!H108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19'!Q108</f>
        <v>0</v>
      </c>
      <c r="R108" s="39">
        <f>P108+'FE-2 Mes 19'!R108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19'!G109</f>
        <v>0</v>
      </c>
      <c r="H109" s="39">
        <f>F109+'FE-2 Mes 19'!H109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19'!Q109</f>
        <v>0</v>
      </c>
      <c r="R109" s="39">
        <f>P109+'FE-2 Mes 19'!R109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19'!G110</f>
        <v>0</v>
      </c>
      <c r="H110" s="39">
        <f>F110+'FE-2 Mes 19'!H110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19'!Q110</f>
        <v>0</v>
      </c>
      <c r="R110" s="39">
        <f>P110+'FE-2 Mes 19'!R110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19'!G111</f>
        <v>0</v>
      </c>
      <c r="H111" s="39">
        <f>F111+'FE-2 Mes 19'!H111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19'!Q111</f>
        <v>0</v>
      </c>
      <c r="R111" s="39">
        <f>P111+'FE-2 Mes 19'!R111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19'!G112</f>
        <v>0</v>
      </c>
      <c r="H112" s="39">
        <f>F112+'FE-2 Mes 19'!H112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19'!Q112</f>
        <v>0</v>
      </c>
      <c r="R112" s="39">
        <f>P112+'FE-2 Mes 19'!R112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19'!G113</f>
        <v>0</v>
      </c>
      <c r="H113" s="39">
        <f>F113+'FE-2 Mes 19'!H113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19'!Q113</f>
        <v>0</v>
      </c>
      <c r="R113" s="39">
        <f>P113+'FE-2 Mes 19'!R113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19'!G114</f>
        <v>0</v>
      </c>
      <c r="H114" s="39">
        <f>F114+'FE-2 Mes 19'!H114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19'!Q114</f>
        <v>0</v>
      </c>
      <c r="R114" s="39">
        <f>P114+'FE-2 Mes 19'!R114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19'!G115</f>
        <v>0</v>
      </c>
      <c r="H115" s="39">
        <f>F115+'FE-2 Mes 19'!H115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19'!Q115</f>
        <v>0</v>
      </c>
      <c r="R115" s="39">
        <f>P115+'FE-2 Mes 19'!R115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19'!G116</f>
        <v>0</v>
      </c>
      <c r="H116" s="39">
        <f>F116+'FE-2 Mes 19'!H116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19'!Q116</f>
        <v>0</v>
      </c>
      <c r="R116" s="39">
        <f>P116+'FE-2 Mes 19'!R116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19'!G117</f>
        <v>0</v>
      </c>
      <c r="H117" s="39">
        <f>F117+'FE-2 Mes 19'!H117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19'!Q117</f>
        <v>0</v>
      </c>
      <c r="R117" s="39">
        <f>P117+'FE-2 Mes 19'!R117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fM7xRFdde3gOIsTEHRNU4sOTqUgPiTEfD+o7u73n2yU8z8ZFlDUbJ2YqMYsY7uXFuQ5YDPlKIOn9Kg1q9siH0g==" saltValue="b0zajOf1bdf1P9HX/+JzMQ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71D1F060-41A1-4804-8048-74943B505D5B}"/>
    <dataValidation allowBlank="1" showInputMessage="1" showErrorMessage="1" prompt="PCL (Pérdida de capacidad laboral)" sqref="A42:N42" xr:uid="{62A93CB5-3F73-4585-8040-3CA106F7C217}"/>
    <dataValidation allowBlank="1" showInputMessage="1" showErrorMessage="1" prompt="Para el cálculo se tendrá en cuenta los trabajadores vinculados en el contrato, independientemente de su estancia durante el mes o periodo." sqref="O27 Q27" xr:uid="{58C4CE24-F131-4555-983B-260A07B58A15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B86112AB-4F4D-4307-ACFB-B7542178AAF4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6DE2BF2C-7E48-4644-AEF2-41424E42DA28}"/>
    <dataValidation type="list" allowBlank="1" showInputMessage="1" showErrorMessage="1" sqref="P71:R80" xr:uid="{D25624A7-8DC9-4AB8-9052-64EC5CE834E5}">
      <formula1>"X"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9F8A-9ABF-41B7-987B-772E00AC1AB5}">
  <dimension ref="A1:T191"/>
  <sheetViews>
    <sheetView showGridLines="0" topLeftCell="A39" zoomScaleNormal="100" workbookViewId="0">
      <selection activeCell="Q48" sqref="Q48:R48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20'!Q27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COUNTIF(Cronograma!$AR$5:$AR$143,"S")</f>
        <v>0</v>
      </c>
      <c r="P28" s="209"/>
      <c r="Q28" s="254">
        <f>O28+'FE-2 Mes 20'!Q28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COUNTIF(Cronograma!$AS$5:$AS$143,"R")</f>
        <v>0</v>
      </c>
      <c r="P29" s="209"/>
      <c r="Q29" s="254">
        <f>O29+'FE-2 Mes 20'!Q29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20'!Q32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20'!Q33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20'!Q36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20'!Q37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20'!Q38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20'!Q39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20'!Q40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20'!Q41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20'!Q42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20'!Q43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20'!Q44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20'!G86</f>
        <v>1</v>
      </c>
      <c r="H86" s="39">
        <f>F86+'FE-2 Mes 20'!H86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20'!Q86</f>
        <v>0</v>
      </c>
      <c r="R86" s="39">
        <f>P86+'FE-2 Mes 20'!R86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20'!G87</f>
        <v>0</v>
      </c>
      <c r="H87" s="39">
        <f>F87+'FE-2 Mes 20'!H87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20'!Q87</f>
        <v>0</v>
      </c>
      <c r="R87" s="39">
        <f>P87+'FE-2 Mes 20'!R87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20'!G88</f>
        <v>0</v>
      </c>
      <c r="H88" s="39">
        <f>F88+'FE-2 Mes 20'!H88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20'!Q88</f>
        <v>0</v>
      </c>
      <c r="R88" s="39">
        <f>P88+'FE-2 Mes 20'!R88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20'!G89</f>
        <v>0</v>
      </c>
      <c r="H89" s="39">
        <f>F89+'FE-2 Mes 20'!H89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20'!Q89</f>
        <v>0</v>
      </c>
      <c r="R89" s="39">
        <f>P89+'FE-2 Mes 20'!R89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20'!G90</f>
        <v>0</v>
      </c>
      <c r="H90" s="39">
        <f>F90+'FE-2 Mes 20'!H90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20'!Q90</f>
        <v>0</v>
      </c>
      <c r="R90" s="39">
        <f>P90+'FE-2 Mes 20'!R90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20'!G91</f>
        <v>0</v>
      </c>
      <c r="H91" s="39">
        <f>F91+'FE-2 Mes 20'!H91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20'!Q91</f>
        <v>0</v>
      </c>
      <c r="R91" s="39">
        <f>P91+'FE-2 Mes 20'!R91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20'!G92</f>
        <v>0</v>
      </c>
      <c r="H92" s="39">
        <f>F92+'FE-2 Mes 20'!H92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20'!Q92</f>
        <v>0</v>
      </c>
      <c r="R92" s="39">
        <f>P92+'FE-2 Mes 20'!R92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20'!G93</f>
        <v>0</v>
      </c>
      <c r="H93" s="39">
        <f>F93+'FE-2 Mes 20'!H93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20'!Q93</f>
        <v>0</v>
      </c>
      <c r="R93" s="39">
        <f>P93+'FE-2 Mes 20'!R93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20'!G94</f>
        <v>0</v>
      </c>
      <c r="H94" s="39">
        <f>F94+'FE-2 Mes 20'!H94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20'!Q94</f>
        <v>0</v>
      </c>
      <c r="R94" s="39">
        <f>P94+'FE-2 Mes 20'!R94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20'!G95</f>
        <v>0</v>
      </c>
      <c r="H95" s="39">
        <f>F95+'FE-2 Mes 20'!H95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20'!Q95</f>
        <v>0</v>
      </c>
      <c r="R95" s="39">
        <f>P95+'FE-2 Mes 20'!R95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20'!G96</f>
        <v>0</v>
      </c>
      <c r="H96" s="39">
        <f>F96+'FE-2 Mes 20'!H96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20'!Q96</f>
        <v>0</v>
      </c>
      <c r="R96" s="39">
        <f>P96+'FE-2 Mes 20'!R96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20'!G97</f>
        <v>0</v>
      </c>
      <c r="H97" s="39">
        <f>F97+'FE-2 Mes 20'!H97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20'!Q97</f>
        <v>0</v>
      </c>
      <c r="R97" s="39">
        <f>P97+'FE-2 Mes 20'!R97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20'!G98</f>
        <v>0</v>
      </c>
      <c r="H98" s="39">
        <f>F98+'FE-2 Mes 20'!H98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20'!Q98</f>
        <v>0</v>
      </c>
      <c r="R98" s="39">
        <f>P98+'FE-2 Mes 20'!R98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20'!G99</f>
        <v>0</v>
      </c>
      <c r="H99" s="39">
        <f>F99+'FE-2 Mes 20'!H99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20'!Q99</f>
        <v>0</v>
      </c>
      <c r="R99" s="39">
        <f>P99+'FE-2 Mes 20'!R99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20'!G100</f>
        <v>0</v>
      </c>
      <c r="H100" s="39">
        <f>F100+'FE-2 Mes 20'!H100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20'!Q100</f>
        <v>0</v>
      </c>
      <c r="R100" s="39">
        <f>P100+'FE-2 Mes 20'!R100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20'!G101</f>
        <v>0</v>
      </c>
      <c r="H101" s="39">
        <f>F101+'FE-2 Mes 20'!H101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20'!Q101</f>
        <v>0</v>
      </c>
      <c r="R101" s="39">
        <f>P101+'FE-2 Mes 20'!R101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20'!G102</f>
        <v>0</v>
      </c>
      <c r="H102" s="39">
        <f>F102+'FE-2 Mes 20'!H102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20'!Q102</f>
        <v>0</v>
      </c>
      <c r="R102" s="39">
        <f>P102+'FE-2 Mes 20'!R102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20'!G103</f>
        <v>0</v>
      </c>
      <c r="H103" s="39">
        <f>F103+'FE-2 Mes 20'!H103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20'!Q103</f>
        <v>0</v>
      </c>
      <c r="R103" s="39">
        <f>P103+'FE-2 Mes 20'!R103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20'!G104</f>
        <v>0</v>
      </c>
      <c r="H104" s="39">
        <f>F104+'FE-2 Mes 20'!H104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20'!Q104</f>
        <v>0</v>
      </c>
      <c r="R104" s="39">
        <f>P104+'FE-2 Mes 20'!R104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20'!G105</f>
        <v>0</v>
      </c>
      <c r="H105" s="39">
        <f>F105+'FE-2 Mes 20'!H105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20'!Q105</f>
        <v>0</v>
      </c>
      <c r="R105" s="39">
        <f>P105+'FE-2 Mes 20'!R105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20'!G106</f>
        <v>0</v>
      </c>
      <c r="H106" s="39">
        <f>F106+'FE-2 Mes 20'!H106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20'!Q106</f>
        <v>0</v>
      </c>
      <c r="R106" s="39">
        <f>P106+'FE-2 Mes 20'!R106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20'!G107</f>
        <v>0</v>
      </c>
      <c r="H107" s="39">
        <f>F107+'FE-2 Mes 20'!H107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20'!Q107</f>
        <v>0</v>
      </c>
      <c r="R107" s="39">
        <f>P107+'FE-2 Mes 20'!R107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20'!G108</f>
        <v>0</v>
      </c>
      <c r="H108" s="39">
        <f>F108+'FE-2 Mes 20'!H108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20'!Q108</f>
        <v>0</v>
      </c>
      <c r="R108" s="39">
        <f>P108+'FE-2 Mes 20'!R108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20'!G109</f>
        <v>0</v>
      </c>
      <c r="H109" s="39">
        <f>F109+'FE-2 Mes 20'!H109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20'!Q109</f>
        <v>0</v>
      </c>
      <c r="R109" s="39">
        <f>P109+'FE-2 Mes 20'!R109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20'!G110</f>
        <v>0</v>
      </c>
      <c r="H110" s="39">
        <f>F110+'FE-2 Mes 20'!H110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20'!Q110</f>
        <v>0</v>
      </c>
      <c r="R110" s="39">
        <f>P110+'FE-2 Mes 20'!R110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20'!G111</f>
        <v>0</v>
      </c>
      <c r="H111" s="39">
        <f>F111+'FE-2 Mes 20'!H111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20'!Q111</f>
        <v>0</v>
      </c>
      <c r="R111" s="39">
        <f>P111+'FE-2 Mes 20'!R111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20'!G112</f>
        <v>0</v>
      </c>
      <c r="H112" s="39">
        <f>F112+'FE-2 Mes 20'!H112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20'!Q112</f>
        <v>0</v>
      </c>
      <c r="R112" s="39">
        <f>P112+'FE-2 Mes 20'!R112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20'!G113</f>
        <v>0</v>
      </c>
      <c r="H113" s="39">
        <f>F113+'FE-2 Mes 20'!H113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20'!Q113</f>
        <v>0</v>
      </c>
      <c r="R113" s="39">
        <f>P113+'FE-2 Mes 20'!R113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20'!G114</f>
        <v>0</v>
      </c>
      <c r="H114" s="39">
        <f>F114+'FE-2 Mes 20'!H114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20'!Q114</f>
        <v>0</v>
      </c>
      <c r="R114" s="39">
        <f>P114+'FE-2 Mes 20'!R114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20'!G115</f>
        <v>0</v>
      </c>
      <c r="H115" s="39">
        <f>F115+'FE-2 Mes 20'!H115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20'!Q115</f>
        <v>0</v>
      </c>
      <c r="R115" s="39">
        <f>P115+'FE-2 Mes 20'!R115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20'!G116</f>
        <v>0</v>
      </c>
      <c r="H116" s="39">
        <f>F116+'FE-2 Mes 20'!H116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20'!Q116</f>
        <v>0</v>
      </c>
      <c r="R116" s="39">
        <f>P116+'FE-2 Mes 20'!R116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20'!G117</f>
        <v>0</v>
      </c>
      <c r="H117" s="39">
        <f>F117+'FE-2 Mes 20'!H117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20'!Q117</f>
        <v>0</v>
      </c>
      <c r="R117" s="39">
        <f>P117+'FE-2 Mes 20'!R117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BCLX+GnUpBKdWgQZU45kpxiSaNbSjPfsC1Ue6PgY7gtqGjNmY7zj+ijqPxegNnWBGfRecoTsqKesqDAPJv3SUA==" saltValue="SWZlOcaPhU4C1qu9y/J3+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523FBCB0-95A6-489B-83C4-0BEB0EDBF44E}"/>
    <dataValidation allowBlank="1" showInputMessage="1" showErrorMessage="1" prompt="PCL (Pérdida de capacidad laboral)" sqref="A42:N42" xr:uid="{6537FCE1-F3E1-49A9-BAC5-9F92E82060D3}"/>
    <dataValidation allowBlank="1" showInputMessage="1" showErrorMessage="1" prompt="Inlcuir capacitaciones, inducciones, formaciones a la brigada de emergencia." sqref="A55:R55" xr:uid="{18A6774A-C49B-4A7F-937D-E2AB735F90DE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527B24C1-3F35-4238-9F73-A35445F60482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74825479-829D-417C-B1DB-96263E3CBF78}"/>
    <dataValidation type="list" allowBlank="1" showInputMessage="1" showErrorMessage="1" sqref="P71:R80" xr:uid="{455D1DA0-4EC2-42E9-998C-A13EA276DCE1}">
      <formula1>"X"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76E3-4D0F-4DBD-BF8D-9DDCC8A51993}">
  <dimension ref="A1:T191"/>
  <sheetViews>
    <sheetView showGridLines="0" topLeftCell="A41" zoomScaleNormal="100" workbookViewId="0">
      <selection activeCell="S47" sqref="S47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21'!Q27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COUNTIF(Cronograma!$AT$5:$AT$143,"S")</f>
        <v>0</v>
      </c>
      <c r="P28" s="209"/>
      <c r="Q28" s="254">
        <f>O28+'FE-2 Mes 21'!Q28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COUNTIF(Cronograma!$AU$5:$AU$143,"R")</f>
        <v>0</v>
      </c>
      <c r="P29" s="209"/>
      <c r="Q29" s="254">
        <f>O29+'FE-2 Mes 21'!Q29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21'!Q32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21'!Q33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21'!Q36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21'!Q37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21'!Q38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21'!Q39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21'!Q40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21'!Q41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21'!Q42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21'!Q43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21'!Q44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21'!G86</f>
        <v>1</v>
      </c>
      <c r="H86" s="39">
        <f>F86+'FE-2 Mes 21'!H86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21'!Q86</f>
        <v>0</v>
      </c>
      <c r="R86" s="39">
        <f>P86+'FE-2 Mes 21'!R86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21'!G87</f>
        <v>0</v>
      </c>
      <c r="H87" s="39">
        <f>F87+'FE-2 Mes 21'!H87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21'!Q87</f>
        <v>0</v>
      </c>
      <c r="R87" s="39">
        <f>P87+'FE-2 Mes 21'!R87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21'!G88</f>
        <v>0</v>
      </c>
      <c r="H88" s="39">
        <f>F88+'FE-2 Mes 21'!H88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21'!Q88</f>
        <v>0</v>
      </c>
      <c r="R88" s="39">
        <f>P88+'FE-2 Mes 21'!R88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21'!G89</f>
        <v>0</v>
      </c>
      <c r="H89" s="39">
        <f>F89+'FE-2 Mes 21'!H89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21'!Q89</f>
        <v>0</v>
      </c>
      <c r="R89" s="39">
        <f>P89+'FE-2 Mes 21'!R89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21'!G90</f>
        <v>0</v>
      </c>
      <c r="H90" s="39">
        <f>F90+'FE-2 Mes 21'!H90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21'!Q90</f>
        <v>0</v>
      </c>
      <c r="R90" s="39">
        <f>P90+'FE-2 Mes 21'!R90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21'!G91</f>
        <v>0</v>
      </c>
      <c r="H91" s="39">
        <f>F91+'FE-2 Mes 21'!H91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21'!Q91</f>
        <v>0</v>
      </c>
      <c r="R91" s="39">
        <f>P91+'FE-2 Mes 21'!R91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21'!G92</f>
        <v>0</v>
      </c>
      <c r="H92" s="39">
        <f>F92+'FE-2 Mes 21'!H92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21'!Q92</f>
        <v>0</v>
      </c>
      <c r="R92" s="39">
        <f>P92+'FE-2 Mes 21'!R92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21'!G93</f>
        <v>0</v>
      </c>
      <c r="H93" s="39">
        <f>F93+'FE-2 Mes 21'!H93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21'!Q93</f>
        <v>0</v>
      </c>
      <c r="R93" s="39">
        <f>P93+'FE-2 Mes 21'!R93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21'!G94</f>
        <v>0</v>
      </c>
      <c r="H94" s="39">
        <f>F94+'FE-2 Mes 21'!H94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21'!Q94</f>
        <v>0</v>
      </c>
      <c r="R94" s="39">
        <f>P94+'FE-2 Mes 21'!R94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21'!G95</f>
        <v>0</v>
      </c>
      <c r="H95" s="39">
        <f>F95+'FE-2 Mes 21'!H95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21'!Q95</f>
        <v>0</v>
      </c>
      <c r="R95" s="39">
        <f>P95+'FE-2 Mes 21'!R95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21'!G96</f>
        <v>0</v>
      </c>
      <c r="H96" s="39">
        <f>F96+'FE-2 Mes 21'!H96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21'!Q96</f>
        <v>0</v>
      </c>
      <c r="R96" s="39">
        <f>P96+'FE-2 Mes 21'!R96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21'!G97</f>
        <v>0</v>
      </c>
      <c r="H97" s="39">
        <f>F97+'FE-2 Mes 21'!H97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21'!Q97</f>
        <v>0</v>
      </c>
      <c r="R97" s="39">
        <f>P97+'FE-2 Mes 21'!R97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21'!G98</f>
        <v>0</v>
      </c>
      <c r="H98" s="39">
        <f>F98+'FE-2 Mes 21'!H98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21'!Q98</f>
        <v>0</v>
      </c>
      <c r="R98" s="39">
        <f>P98+'FE-2 Mes 21'!R98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21'!G99</f>
        <v>0</v>
      </c>
      <c r="H99" s="39">
        <f>F99+'FE-2 Mes 21'!H99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21'!Q99</f>
        <v>0</v>
      </c>
      <c r="R99" s="39">
        <f>P99+'FE-2 Mes 21'!R99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21'!G100</f>
        <v>0</v>
      </c>
      <c r="H100" s="39">
        <f>F100+'FE-2 Mes 21'!H100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21'!Q100</f>
        <v>0</v>
      </c>
      <c r="R100" s="39">
        <f>P100+'FE-2 Mes 21'!R100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21'!G101</f>
        <v>0</v>
      </c>
      <c r="H101" s="39">
        <f>F101+'FE-2 Mes 21'!H101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21'!Q101</f>
        <v>0</v>
      </c>
      <c r="R101" s="39">
        <f>P101+'FE-2 Mes 21'!R101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21'!G102</f>
        <v>0</v>
      </c>
      <c r="H102" s="39">
        <f>F102+'FE-2 Mes 21'!H102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21'!Q102</f>
        <v>0</v>
      </c>
      <c r="R102" s="39">
        <f>P102+'FE-2 Mes 21'!R102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21'!G103</f>
        <v>0</v>
      </c>
      <c r="H103" s="39">
        <f>F103+'FE-2 Mes 21'!H103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21'!Q103</f>
        <v>0</v>
      </c>
      <c r="R103" s="39">
        <f>P103+'FE-2 Mes 21'!R103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21'!G104</f>
        <v>0</v>
      </c>
      <c r="H104" s="39">
        <f>F104+'FE-2 Mes 21'!H104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21'!Q104</f>
        <v>0</v>
      </c>
      <c r="R104" s="39">
        <f>P104+'FE-2 Mes 21'!R104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21'!G105</f>
        <v>0</v>
      </c>
      <c r="H105" s="39">
        <f>F105+'FE-2 Mes 21'!H105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21'!Q105</f>
        <v>0</v>
      </c>
      <c r="R105" s="39">
        <f>P105+'FE-2 Mes 21'!R105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21'!G106</f>
        <v>0</v>
      </c>
      <c r="H106" s="39">
        <f>F106+'FE-2 Mes 21'!H106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21'!Q106</f>
        <v>0</v>
      </c>
      <c r="R106" s="39">
        <f>P106+'FE-2 Mes 21'!R106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21'!G107</f>
        <v>0</v>
      </c>
      <c r="H107" s="39">
        <f>F107+'FE-2 Mes 21'!H107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21'!Q107</f>
        <v>0</v>
      </c>
      <c r="R107" s="39">
        <f>P107+'FE-2 Mes 21'!R107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21'!G108</f>
        <v>0</v>
      </c>
      <c r="H108" s="39">
        <f>F108+'FE-2 Mes 21'!H108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21'!Q108</f>
        <v>0</v>
      </c>
      <c r="R108" s="39">
        <f>P108+'FE-2 Mes 21'!R108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21'!G109</f>
        <v>0</v>
      </c>
      <c r="H109" s="39">
        <f>F109+'FE-2 Mes 21'!H109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21'!Q109</f>
        <v>0</v>
      </c>
      <c r="R109" s="39">
        <f>P109+'FE-2 Mes 21'!R109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21'!G110</f>
        <v>0</v>
      </c>
      <c r="H110" s="39">
        <f>F110+'FE-2 Mes 21'!H110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21'!Q110</f>
        <v>0</v>
      </c>
      <c r="R110" s="39">
        <f>P110+'FE-2 Mes 21'!R110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21'!G111</f>
        <v>0</v>
      </c>
      <c r="H111" s="39">
        <f>F111+'FE-2 Mes 21'!H111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21'!Q111</f>
        <v>0</v>
      </c>
      <c r="R111" s="39">
        <f>P111+'FE-2 Mes 21'!R111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21'!G112</f>
        <v>0</v>
      </c>
      <c r="H112" s="39">
        <f>F112+'FE-2 Mes 21'!H112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21'!Q112</f>
        <v>0</v>
      </c>
      <c r="R112" s="39">
        <f>P112+'FE-2 Mes 21'!R112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21'!G113</f>
        <v>0</v>
      </c>
      <c r="H113" s="39">
        <f>F113+'FE-2 Mes 21'!H113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21'!Q113</f>
        <v>0</v>
      </c>
      <c r="R113" s="39">
        <f>P113+'FE-2 Mes 21'!R113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21'!G114</f>
        <v>0</v>
      </c>
      <c r="H114" s="39">
        <f>F114+'FE-2 Mes 21'!H114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21'!Q114</f>
        <v>0</v>
      </c>
      <c r="R114" s="39">
        <f>P114+'FE-2 Mes 21'!R114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21'!G115</f>
        <v>0</v>
      </c>
      <c r="H115" s="39">
        <f>F115+'FE-2 Mes 21'!H115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21'!Q115</f>
        <v>0</v>
      </c>
      <c r="R115" s="39">
        <f>P115+'FE-2 Mes 21'!R115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21'!G116</f>
        <v>0</v>
      </c>
      <c r="H116" s="39">
        <f>F116+'FE-2 Mes 21'!H116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21'!Q116</f>
        <v>0</v>
      </c>
      <c r="R116" s="39">
        <f>P116+'FE-2 Mes 21'!R116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21'!G117</f>
        <v>0</v>
      </c>
      <c r="H117" s="39">
        <f>F117+'FE-2 Mes 21'!H117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21'!Q117</f>
        <v>0</v>
      </c>
      <c r="R117" s="39">
        <f>P117+'FE-2 Mes 21'!R117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v2USd2dwKSgNUQ5iIYc2F0E71T1jc/dMy2VDjtNt5FR3vBBzLXeeHU23Ydpcb8pAh8tGBj8aw8Vhm8U16amWIA==" saltValue="fnYbT/gAvWDO2zZKMqNZj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20CD568C-D42D-4495-8BF3-4F1106F50765}"/>
    <dataValidation allowBlank="1" showInputMessage="1" showErrorMessage="1" prompt="PCL (Pérdida de capacidad laboral)" sqref="A42:N42" xr:uid="{7A12A176-D579-4AE2-A72D-DDB2F5EF9ECC}"/>
    <dataValidation allowBlank="1" showInputMessage="1" showErrorMessage="1" prompt="Para el cálculo se tendrá en cuenta los trabajadores vinculados en el contrato, independientemente de su estancia durante el mes o periodo." sqref="O27 Q27" xr:uid="{E7CD4C1C-CEB2-4C46-A892-818A0DFEB081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FDDD8EC5-81D5-4E5F-8CEF-98AF1E82C993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A0F17E4B-D6AF-477E-8509-EDB17161442F}"/>
    <dataValidation type="list" allowBlank="1" showInputMessage="1" showErrorMessage="1" sqref="P71:R80" xr:uid="{5AC6C749-ED6D-4EAB-9C2C-9B739514B0A2}">
      <formula1>"X"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0158-631A-460A-ADC3-D30BEE44994D}">
  <dimension ref="A1:T191"/>
  <sheetViews>
    <sheetView showGridLines="0" topLeftCell="A39" zoomScaleNormal="100" workbookViewId="0">
      <selection activeCell="S48" sqref="S48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22'!Q27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COUNTIF(Cronograma!$AV$5:$AV$143,"S")</f>
        <v>0</v>
      </c>
      <c r="P28" s="209"/>
      <c r="Q28" s="254">
        <f>O28+'FE-2 Mes 22'!Q28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COUNTIF(Cronograma!$AW$5:$AW$143,"R")</f>
        <v>0</v>
      </c>
      <c r="P29" s="209"/>
      <c r="Q29" s="254">
        <f>O29+'FE-2 Mes 22'!Q29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22'!Q32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22'!Q33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22'!Q36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22'!Q37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22'!Q38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22'!Q39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22'!Q40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22'!Q41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22'!Q42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22'!Q43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22'!Q44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22'!G86</f>
        <v>1</v>
      </c>
      <c r="H86" s="39">
        <f>F86+'FE-2 Mes 22'!H86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22'!Q86</f>
        <v>0</v>
      </c>
      <c r="R86" s="39">
        <f>P86+'FE-2 Mes 22'!R86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22'!G87</f>
        <v>0</v>
      </c>
      <c r="H87" s="39">
        <f>F87+'FE-2 Mes 22'!H87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22'!Q87</f>
        <v>0</v>
      </c>
      <c r="R87" s="39">
        <f>P87+'FE-2 Mes 22'!R87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22'!G88</f>
        <v>0</v>
      </c>
      <c r="H88" s="39">
        <f>F88+'FE-2 Mes 22'!H88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22'!Q88</f>
        <v>0</v>
      </c>
      <c r="R88" s="39">
        <f>P88+'FE-2 Mes 22'!R88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22'!G89</f>
        <v>0</v>
      </c>
      <c r="H89" s="39">
        <f>F89+'FE-2 Mes 22'!H89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22'!Q89</f>
        <v>0</v>
      </c>
      <c r="R89" s="39">
        <f>P89+'FE-2 Mes 22'!R89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22'!G90</f>
        <v>0</v>
      </c>
      <c r="H90" s="39">
        <f>F90+'FE-2 Mes 22'!H90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22'!Q90</f>
        <v>0</v>
      </c>
      <c r="R90" s="39">
        <f>P90+'FE-2 Mes 22'!R90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22'!G91</f>
        <v>0</v>
      </c>
      <c r="H91" s="39">
        <f>F91+'FE-2 Mes 22'!H91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22'!Q91</f>
        <v>0</v>
      </c>
      <c r="R91" s="39">
        <f>P91+'FE-2 Mes 22'!R91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22'!G92</f>
        <v>0</v>
      </c>
      <c r="H92" s="39">
        <f>F92+'FE-2 Mes 22'!H92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22'!Q92</f>
        <v>0</v>
      </c>
      <c r="R92" s="39">
        <f>P92+'FE-2 Mes 22'!R92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22'!G93</f>
        <v>0</v>
      </c>
      <c r="H93" s="39">
        <f>F93+'FE-2 Mes 22'!H93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22'!Q93</f>
        <v>0</v>
      </c>
      <c r="R93" s="39">
        <f>P93+'FE-2 Mes 22'!R93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22'!G94</f>
        <v>0</v>
      </c>
      <c r="H94" s="39">
        <f>F94+'FE-2 Mes 22'!H94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22'!Q94</f>
        <v>0</v>
      </c>
      <c r="R94" s="39">
        <f>P94+'FE-2 Mes 22'!R94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22'!G95</f>
        <v>0</v>
      </c>
      <c r="H95" s="39">
        <f>F95+'FE-2 Mes 22'!H95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22'!Q95</f>
        <v>0</v>
      </c>
      <c r="R95" s="39">
        <f>P95+'FE-2 Mes 22'!R95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22'!G96</f>
        <v>0</v>
      </c>
      <c r="H96" s="39">
        <f>F96+'FE-2 Mes 22'!H96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22'!Q96</f>
        <v>0</v>
      </c>
      <c r="R96" s="39">
        <f>P96+'FE-2 Mes 22'!R96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22'!G97</f>
        <v>0</v>
      </c>
      <c r="H97" s="39">
        <f>F97+'FE-2 Mes 22'!H97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22'!Q97</f>
        <v>0</v>
      </c>
      <c r="R97" s="39">
        <f>P97+'FE-2 Mes 22'!R97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22'!G98</f>
        <v>0</v>
      </c>
      <c r="H98" s="39">
        <f>F98+'FE-2 Mes 22'!H98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22'!Q98</f>
        <v>0</v>
      </c>
      <c r="R98" s="39">
        <f>P98+'FE-2 Mes 22'!R98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22'!G99</f>
        <v>0</v>
      </c>
      <c r="H99" s="39">
        <f>F99+'FE-2 Mes 22'!H99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22'!Q99</f>
        <v>0</v>
      </c>
      <c r="R99" s="39">
        <f>P99+'FE-2 Mes 22'!R99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22'!G100</f>
        <v>0</v>
      </c>
      <c r="H100" s="39">
        <f>F100+'FE-2 Mes 22'!H100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22'!Q100</f>
        <v>0</v>
      </c>
      <c r="R100" s="39">
        <f>P100+'FE-2 Mes 22'!R100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22'!G101</f>
        <v>0</v>
      </c>
      <c r="H101" s="39">
        <f>F101+'FE-2 Mes 22'!H101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22'!Q101</f>
        <v>0</v>
      </c>
      <c r="R101" s="39">
        <f>P101+'FE-2 Mes 22'!R101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22'!G102</f>
        <v>0</v>
      </c>
      <c r="H102" s="39">
        <f>F102+'FE-2 Mes 22'!H102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22'!Q102</f>
        <v>0</v>
      </c>
      <c r="R102" s="39">
        <f>P102+'FE-2 Mes 22'!R102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22'!G103</f>
        <v>0</v>
      </c>
      <c r="H103" s="39">
        <f>F103+'FE-2 Mes 22'!H103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22'!Q103</f>
        <v>0</v>
      </c>
      <c r="R103" s="39">
        <f>P103+'FE-2 Mes 22'!R103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22'!G104</f>
        <v>0</v>
      </c>
      <c r="H104" s="39">
        <f>F104+'FE-2 Mes 22'!H104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22'!Q104</f>
        <v>0</v>
      </c>
      <c r="R104" s="39">
        <f>P104+'FE-2 Mes 22'!R104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22'!G105</f>
        <v>0</v>
      </c>
      <c r="H105" s="39">
        <f>F105+'FE-2 Mes 22'!H105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22'!Q105</f>
        <v>0</v>
      </c>
      <c r="R105" s="39">
        <f>P105+'FE-2 Mes 22'!R105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22'!G106</f>
        <v>0</v>
      </c>
      <c r="H106" s="39">
        <f>F106+'FE-2 Mes 22'!H106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22'!Q106</f>
        <v>0</v>
      </c>
      <c r="R106" s="39">
        <f>P106+'FE-2 Mes 22'!R106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22'!G107</f>
        <v>0</v>
      </c>
      <c r="H107" s="39">
        <f>F107+'FE-2 Mes 22'!H107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22'!Q107</f>
        <v>0</v>
      </c>
      <c r="R107" s="39">
        <f>P107+'FE-2 Mes 22'!R107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22'!G108</f>
        <v>0</v>
      </c>
      <c r="H108" s="39">
        <f>F108+'FE-2 Mes 22'!H108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22'!Q108</f>
        <v>0</v>
      </c>
      <c r="R108" s="39">
        <f>P108+'FE-2 Mes 22'!R108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22'!G109</f>
        <v>0</v>
      </c>
      <c r="H109" s="39">
        <f>F109+'FE-2 Mes 22'!H109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22'!Q109</f>
        <v>0</v>
      </c>
      <c r="R109" s="39">
        <f>P109+'FE-2 Mes 22'!R109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22'!G110</f>
        <v>0</v>
      </c>
      <c r="H110" s="39">
        <f>F110+'FE-2 Mes 22'!H110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22'!Q110</f>
        <v>0</v>
      </c>
      <c r="R110" s="39">
        <f>P110+'FE-2 Mes 22'!R110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22'!G111</f>
        <v>0</v>
      </c>
      <c r="H111" s="39">
        <f>F111+'FE-2 Mes 22'!H111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22'!Q111</f>
        <v>0</v>
      </c>
      <c r="R111" s="39">
        <f>P111+'FE-2 Mes 22'!R111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22'!G112</f>
        <v>0</v>
      </c>
      <c r="H112" s="39">
        <f>F112+'FE-2 Mes 22'!H112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22'!Q112</f>
        <v>0</v>
      </c>
      <c r="R112" s="39">
        <f>P112+'FE-2 Mes 22'!R112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22'!G113</f>
        <v>0</v>
      </c>
      <c r="H113" s="39">
        <f>F113+'FE-2 Mes 22'!H113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22'!Q113</f>
        <v>0</v>
      </c>
      <c r="R113" s="39">
        <f>P113+'FE-2 Mes 22'!R113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22'!G114</f>
        <v>0</v>
      </c>
      <c r="H114" s="39">
        <f>F114+'FE-2 Mes 22'!H114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22'!Q114</f>
        <v>0</v>
      </c>
      <c r="R114" s="39">
        <f>P114+'FE-2 Mes 22'!R114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22'!G115</f>
        <v>0</v>
      </c>
      <c r="H115" s="39">
        <f>F115+'FE-2 Mes 22'!H115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22'!Q115</f>
        <v>0</v>
      </c>
      <c r="R115" s="39">
        <f>P115+'FE-2 Mes 22'!R115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22'!G116</f>
        <v>0</v>
      </c>
      <c r="H116" s="39">
        <f>F116+'FE-2 Mes 22'!H116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22'!Q116</f>
        <v>0</v>
      </c>
      <c r="R116" s="39">
        <f>P116+'FE-2 Mes 22'!R116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22'!G117</f>
        <v>0</v>
      </c>
      <c r="H117" s="39">
        <f>F117+'FE-2 Mes 22'!H117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22'!Q117</f>
        <v>0</v>
      </c>
      <c r="R117" s="39">
        <f>P117+'FE-2 Mes 22'!R117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Y+nCQCx3UGJjWKusuxukSMFazoEOUTNNJWPoYJZT2oN96wJu8/sXPs+60pHW3Zugl9Ey6CaRnzyR6pcorwxVQg==" saltValue="joGgZDAVo98AAgZlDuR5FQ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2DC793B9-88CD-4CDA-8DD0-B794B615B788}"/>
    <dataValidation allowBlank="1" showInputMessage="1" showErrorMessage="1" prompt="PCL (Pérdida de capacidad laboral)" sqref="A42:N42" xr:uid="{DB3C4D32-01F3-4BF2-9FF5-15BA2B5A17B7}"/>
    <dataValidation allowBlank="1" showInputMessage="1" showErrorMessage="1" prompt="Inlcuir capacitaciones, inducciones, formaciones a la brigada de emergencia." sqref="A55:R55" xr:uid="{BD005F87-6D06-447B-93E5-1E64BB654A5C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2734A883-F798-4138-B4FF-71F75BB92273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CF8461BF-71A0-4F78-93BF-194588B83855}"/>
    <dataValidation type="list" allowBlank="1" showInputMessage="1" showErrorMessage="1" sqref="P71:R80" xr:uid="{C57EAC72-2C89-406D-944C-10D557662120}">
      <formula1>"X"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8850-E28B-44EC-8A2E-BF1E1DA20B77}">
  <dimension ref="A1:T191"/>
  <sheetViews>
    <sheetView showGridLines="0" topLeftCell="A39" zoomScaleNormal="100" workbookViewId="0">
      <selection activeCell="T47" sqref="T47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23'!Q27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COUNTIF(Cronograma!$AX$5:$AX$143,"S")</f>
        <v>0</v>
      </c>
      <c r="P28" s="209"/>
      <c r="Q28" s="254">
        <f>O28+'FE-2 Mes 23'!Q28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COUNTIF(Cronograma!$AY$5:$AY$143,"R")</f>
        <v>0</v>
      </c>
      <c r="P29" s="209"/>
      <c r="Q29" s="254">
        <f>O29+'FE-2 Mes 23'!Q29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23'!Q32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23'!Q33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23'!Q36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23'!Q37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23'!Q38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23'!Q39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23'!Q40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23'!Q41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23'!Q42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23'!Q43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23'!Q44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23'!G86</f>
        <v>1</v>
      </c>
      <c r="H86" s="39">
        <f>F86+'FE-2 Mes 23'!H86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23'!Q86</f>
        <v>0</v>
      </c>
      <c r="R86" s="39">
        <f>P86+'FE-2 Mes 23'!R86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23'!G87</f>
        <v>0</v>
      </c>
      <c r="H87" s="39">
        <f>F87+'FE-2 Mes 23'!H87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23'!Q87</f>
        <v>0</v>
      </c>
      <c r="R87" s="39">
        <f>P87+'FE-2 Mes 23'!R87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23'!G88</f>
        <v>0</v>
      </c>
      <c r="H88" s="39">
        <f>F88+'FE-2 Mes 23'!H88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23'!Q88</f>
        <v>0</v>
      </c>
      <c r="R88" s="39">
        <f>P88+'FE-2 Mes 23'!R88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23'!G89</f>
        <v>0</v>
      </c>
      <c r="H89" s="39">
        <f>F89+'FE-2 Mes 23'!H89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23'!Q89</f>
        <v>0</v>
      </c>
      <c r="R89" s="39">
        <f>P89+'FE-2 Mes 23'!R89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23'!G90</f>
        <v>0</v>
      </c>
      <c r="H90" s="39">
        <f>F90+'FE-2 Mes 23'!H90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23'!Q90</f>
        <v>0</v>
      </c>
      <c r="R90" s="39">
        <f>P90+'FE-2 Mes 23'!R90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23'!G91</f>
        <v>0</v>
      </c>
      <c r="H91" s="39">
        <f>F91+'FE-2 Mes 23'!H91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23'!Q91</f>
        <v>0</v>
      </c>
      <c r="R91" s="39">
        <f>P91+'FE-2 Mes 23'!R91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23'!G92</f>
        <v>0</v>
      </c>
      <c r="H92" s="39">
        <f>F92+'FE-2 Mes 23'!H92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23'!Q92</f>
        <v>0</v>
      </c>
      <c r="R92" s="39">
        <f>P92+'FE-2 Mes 23'!R92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23'!G93</f>
        <v>0</v>
      </c>
      <c r="H93" s="39">
        <f>F93+'FE-2 Mes 23'!H93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23'!Q93</f>
        <v>0</v>
      </c>
      <c r="R93" s="39">
        <f>P93+'FE-2 Mes 23'!R93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23'!G94</f>
        <v>0</v>
      </c>
      <c r="H94" s="39">
        <f>F94+'FE-2 Mes 23'!H94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23'!Q94</f>
        <v>0</v>
      </c>
      <c r="R94" s="39">
        <f>P94+'FE-2 Mes 23'!R94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23'!G95</f>
        <v>0</v>
      </c>
      <c r="H95" s="39">
        <f>F95+'FE-2 Mes 23'!H95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23'!Q95</f>
        <v>0</v>
      </c>
      <c r="R95" s="39">
        <f>P95+'FE-2 Mes 23'!R95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23'!G96</f>
        <v>0</v>
      </c>
      <c r="H96" s="39">
        <f>F96+'FE-2 Mes 23'!H96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23'!Q96</f>
        <v>0</v>
      </c>
      <c r="R96" s="39">
        <f>P96+'FE-2 Mes 23'!R96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23'!G97</f>
        <v>0</v>
      </c>
      <c r="H97" s="39">
        <f>F97+'FE-2 Mes 23'!H97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23'!Q97</f>
        <v>0</v>
      </c>
      <c r="R97" s="39">
        <f>P97+'FE-2 Mes 23'!R97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23'!G98</f>
        <v>0</v>
      </c>
      <c r="H98" s="39">
        <f>F98+'FE-2 Mes 23'!H98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23'!Q98</f>
        <v>0</v>
      </c>
      <c r="R98" s="39">
        <f>P98+'FE-2 Mes 23'!R98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23'!G99</f>
        <v>0</v>
      </c>
      <c r="H99" s="39">
        <f>F99+'FE-2 Mes 23'!H99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23'!Q99</f>
        <v>0</v>
      </c>
      <c r="R99" s="39">
        <f>P99+'FE-2 Mes 23'!R99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23'!G100</f>
        <v>0</v>
      </c>
      <c r="H100" s="39">
        <f>F100+'FE-2 Mes 23'!H100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23'!Q100</f>
        <v>0</v>
      </c>
      <c r="R100" s="39">
        <f>P100+'FE-2 Mes 23'!R100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23'!G101</f>
        <v>0</v>
      </c>
      <c r="H101" s="39">
        <f>F101+'FE-2 Mes 23'!H101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23'!Q101</f>
        <v>0</v>
      </c>
      <c r="R101" s="39">
        <f>P101+'FE-2 Mes 23'!R101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23'!G102</f>
        <v>0</v>
      </c>
      <c r="H102" s="39">
        <f>F102+'FE-2 Mes 23'!H102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23'!Q102</f>
        <v>0</v>
      </c>
      <c r="R102" s="39">
        <f>P102+'FE-2 Mes 23'!R102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23'!G103</f>
        <v>0</v>
      </c>
      <c r="H103" s="39">
        <f>F103+'FE-2 Mes 23'!H103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23'!Q103</f>
        <v>0</v>
      </c>
      <c r="R103" s="39">
        <f>P103+'FE-2 Mes 23'!R103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23'!G104</f>
        <v>0</v>
      </c>
      <c r="H104" s="39">
        <f>F104+'FE-2 Mes 23'!H104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23'!Q104</f>
        <v>0</v>
      </c>
      <c r="R104" s="39">
        <f>P104+'FE-2 Mes 23'!R104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23'!G105</f>
        <v>0</v>
      </c>
      <c r="H105" s="39">
        <f>F105+'FE-2 Mes 23'!H105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23'!Q105</f>
        <v>0</v>
      </c>
      <c r="R105" s="39">
        <f>P105+'FE-2 Mes 23'!R105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23'!G106</f>
        <v>0</v>
      </c>
      <c r="H106" s="39">
        <f>F106+'FE-2 Mes 23'!H106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23'!Q106</f>
        <v>0</v>
      </c>
      <c r="R106" s="39">
        <f>P106+'FE-2 Mes 23'!R106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23'!G107</f>
        <v>0</v>
      </c>
      <c r="H107" s="39">
        <f>F107+'FE-2 Mes 23'!H107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23'!Q107</f>
        <v>0</v>
      </c>
      <c r="R107" s="39">
        <f>P107+'FE-2 Mes 23'!R107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23'!G108</f>
        <v>0</v>
      </c>
      <c r="H108" s="39">
        <f>F108+'FE-2 Mes 23'!H108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23'!Q108</f>
        <v>0</v>
      </c>
      <c r="R108" s="39">
        <f>P108+'FE-2 Mes 23'!R108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23'!G109</f>
        <v>0</v>
      </c>
      <c r="H109" s="39">
        <f>F109+'FE-2 Mes 23'!H109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23'!Q109</f>
        <v>0</v>
      </c>
      <c r="R109" s="39">
        <f>P109+'FE-2 Mes 23'!R109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23'!G110</f>
        <v>0</v>
      </c>
      <c r="H110" s="39">
        <f>F110+'FE-2 Mes 23'!H110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23'!Q110</f>
        <v>0</v>
      </c>
      <c r="R110" s="39">
        <f>P110+'FE-2 Mes 23'!R110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23'!G111</f>
        <v>0</v>
      </c>
      <c r="H111" s="39">
        <f>F111+'FE-2 Mes 23'!H111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23'!Q111</f>
        <v>0</v>
      </c>
      <c r="R111" s="39">
        <f>P111+'FE-2 Mes 23'!R111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23'!G112</f>
        <v>0</v>
      </c>
      <c r="H112" s="39">
        <f>F112+'FE-2 Mes 23'!H112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23'!Q112</f>
        <v>0</v>
      </c>
      <c r="R112" s="39">
        <f>P112+'FE-2 Mes 23'!R112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23'!G113</f>
        <v>0</v>
      </c>
      <c r="H113" s="39">
        <f>F113+'FE-2 Mes 23'!H113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23'!Q113</f>
        <v>0</v>
      </c>
      <c r="R113" s="39">
        <f>P113+'FE-2 Mes 23'!R113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23'!G114</f>
        <v>0</v>
      </c>
      <c r="H114" s="39">
        <f>F114+'FE-2 Mes 23'!H114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23'!Q114</f>
        <v>0</v>
      </c>
      <c r="R114" s="39">
        <f>P114+'FE-2 Mes 23'!R114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23'!G115</f>
        <v>0</v>
      </c>
      <c r="H115" s="39">
        <f>F115+'FE-2 Mes 23'!H115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23'!Q115</f>
        <v>0</v>
      </c>
      <c r="R115" s="39">
        <f>P115+'FE-2 Mes 23'!R115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23'!G116</f>
        <v>0</v>
      </c>
      <c r="H116" s="39">
        <f>F116+'FE-2 Mes 23'!H116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23'!Q116</f>
        <v>0</v>
      </c>
      <c r="R116" s="39">
        <f>P116+'FE-2 Mes 23'!R116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23'!G117</f>
        <v>0</v>
      </c>
      <c r="H117" s="39">
        <f>F117+'FE-2 Mes 23'!H117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23'!Q117</f>
        <v>0</v>
      </c>
      <c r="R117" s="39">
        <f>P117+'FE-2 Mes 23'!R117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kdW/NM4bjow6DlDC+KQw6r+Vbp/pFsluYSLyF3qRQwBhaVpTTCX9Q0JLr+oBsQ1w+B5s9lxFGY1jgkYFCKVJRw==" saltValue="yCcjRoFlyLyfsqy6uF+/P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EC3BDE69-B94B-4FAA-B5A8-D525AA6C8852}"/>
    <dataValidation allowBlank="1" showInputMessage="1" showErrorMessage="1" prompt="PCL (Pérdida de capacidad laboral)" sqref="A42:N42" xr:uid="{BA07BF98-0DEC-4264-81DF-1B5A659E9892}"/>
    <dataValidation allowBlank="1" showInputMessage="1" showErrorMessage="1" prompt="Para el cálculo se tendrá en cuenta los trabajadores vinculados en el contrato, independientemente de su estancia durante el mes o periodo." sqref="O27 Q27" xr:uid="{EB2C412C-28B6-4FD0-9B0F-549AAED9AC90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C9106646-2F6B-4124-A109-A611F6AF284F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CDD24FCC-EB76-47BD-967C-11C9EF21AC05}"/>
    <dataValidation type="list" allowBlank="1" showInputMessage="1" showErrorMessage="1" sqref="P71:R80" xr:uid="{B1C90B43-DB36-455A-A3B7-DD7196317961}">
      <formula1>"X"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6DDC-4525-4403-859E-3718F37B44D0}">
  <dimension ref="A1:T191"/>
  <sheetViews>
    <sheetView showGridLines="0" topLeftCell="A40" zoomScaleNormal="100" workbookViewId="0">
      <selection activeCell="T42" sqref="T42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24'!Q27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COUNTIF(Cronograma!$AZ$5:$AZ$143,"S")</f>
        <v>0</v>
      </c>
      <c r="P28" s="209"/>
      <c r="Q28" s="254">
        <f>O28+'FE-2 Mes 24'!Q28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COUNTIF(Cronograma!$BA$5:$BA$143,"R")</f>
        <v>0</v>
      </c>
      <c r="P29" s="209"/>
      <c r="Q29" s="254">
        <f>O29+'FE-2 Mes 24'!Q29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24'!Q32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24'!Q33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24'!Q36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24'!Q37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24'!Q38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24'!Q39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24'!Q40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24'!Q41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24'!Q42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24'!Q43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24'!Q44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24'!G86</f>
        <v>1</v>
      </c>
      <c r="H86" s="39">
        <f>F86+'FE-2 Mes 24'!H86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24'!Q86</f>
        <v>0</v>
      </c>
      <c r="R86" s="39">
        <f>P86+'FE-2 Mes 24'!R86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24'!G87</f>
        <v>0</v>
      </c>
      <c r="H87" s="39">
        <f>F87+'FE-2 Mes 24'!H87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24'!Q87</f>
        <v>0</v>
      </c>
      <c r="R87" s="39">
        <f>P87+'FE-2 Mes 24'!R87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24'!G88</f>
        <v>0</v>
      </c>
      <c r="H88" s="39">
        <f>F88+'FE-2 Mes 24'!H88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24'!Q88</f>
        <v>0</v>
      </c>
      <c r="R88" s="39">
        <f>P88+'FE-2 Mes 24'!R88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24'!G89</f>
        <v>0</v>
      </c>
      <c r="H89" s="39">
        <f>F89+'FE-2 Mes 24'!H89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24'!Q89</f>
        <v>0</v>
      </c>
      <c r="R89" s="39">
        <f>P89+'FE-2 Mes 24'!R89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24'!G90</f>
        <v>0</v>
      </c>
      <c r="H90" s="39">
        <f>F90+'FE-2 Mes 24'!H90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24'!Q90</f>
        <v>0</v>
      </c>
      <c r="R90" s="39">
        <f>P90+'FE-2 Mes 24'!R90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24'!G91</f>
        <v>0</v>
      </c>
      <c r="H91" s="39">
        <f>F91+'FE-2 Mes 24'!H91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24'!Q91</f>
        <v>0</v>
      </c>
      <c r="R91" s="39">
        <f>P91+'FE-2 Mes 24'!R91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24'!G92</f>
        <v>0</v>
      </c>
      <c r="H92" s="39">
        <f>F92+'FE-2 Mes 24'!H92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24'!Q92</f>
        <v>0</v>
      </c>
      <c r="R92" s="39">
        <f>P92+'FE-2 Mes 24'!R92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24'!G93</f>
        <v>0</v>
      </c>
      <c r="H93" s="39">
        <f>F93+'FE-2 Mes 24'!H93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24'!Q93</f>
        <v>0</v>
      </c>
      <c r="R93" s="39">
        <f>P93+'FE-2 Mes 24'!R93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24'!G94</f>
        <v>0</v>
      </c>
      <c r="H94" s="39">
        <f>F94+'FE-2 Mes 24'!H94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24'!Q94</f>
        <v>0</v>
      </c>
      <c r="R94" s="39">
        <f>P94+'FE-2 Mes 24'!R94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24'!G95</f>
        <v>0</v>
      </c>
      <c r="H95" s="39">
        <f>F95+'FE-2 Mes 24'!H95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24'!Q95</f>
        <v>0</v>
      </c>
      <c r="R95" s="39">
        <f>P95+'FE-2 Mes 24'!R95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24'!G96</f>
        <v>0</v>
      </c>
      <c r="H96" s="39">
        <f>F96+'FE-2 Mes 24'!H96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24'!Q96</f>
        <v>0</v>
      </c>
      <c r="R96" s="39">
        <f>P96+'FE-2 Mes 24'!R96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24'!G97</f>
        <v>0</v>
      </c>
      <c r="H97" s="39">
        <f>F97+'FE-2 Mes 24'!H97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24'!Q97</f>
        <v>0</v>
      </c>
      <c r="R97" s="39">
        <f>P97+'FE-2 Mes 24'!R97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24'!G98</f>
        <v>0</v>
      </c>
      <c r="H98" s="39">
        <f>F98+'FE-2 Mes 24'!H98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24'!Q98</f>
        <v>0</v>
      </c>
      <c r="R98" s="39">
        <f>P98+'FE-2 Mes 24'!R98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24'!G99</f>
        <v>0</v>
      </c>
      <c r="H99" s="39">
        <f>F99+'FE-2 Mes 24'!H99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24'!Q99</f>
        <v>0</v>
      </c>
      <c r="R99" s="39">
        <f>P99+'FE-2 Mes 24'!R99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24'!G100</f>
        <v>0</v>
      </c>
      <c r="H100" s="39">
        <f>F100+'FE-2 Mes 24'!H100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24'!Q100</f>
        <v>0</v>
      </c>
      <c r="R100" s="39">
        <f>P100+'FE-2 Mes 24'!R100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24'!G101</f>
        <v>0</v>
      </c>
      <c r="H101" s="39">
        <f>F101+'FE-2 Mes 24'!H101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24'!Q101</f>
        <v>0</v>
      </c>
      <c r="R101" s="39">
        <f>P101+'FE-2 Mes 24'!R101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24'!G102</f>
        <v>0</v>
      </c>
      <c r="H102" s="39">
        <f>F102+'FE-2 Mes 24'!H102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24'!Q102</f>
        <v>0</v>
      </c>
      <c r="R102" s="39">
        <f>P102+'FE-2 Mes 24'!R102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24'!G103</f>
        <v>0</v>
      </c>
      <c r="H103" s="39">
        <f>F103+'FE-2 Mes 24'!H103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24'!Q103</f>
        <v>0</v>
      </c>
      <c r="R103" s="39">
        <f>P103+'FE-2 Mes 24'!R103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24'!G104</f>
        <v>0</v>
      </c>
      <c r="H104" s="39">
        <f>F104+'FE-2 Mes 24'!H104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24'!Q104</f>
        <v>0</v>
      </c>
      <c r="R104" s="39">
        <f>P104+'FE-2 Mes 24'!R104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24'!G105</f>
        <v>0</v>
      </c>
      <c r="H105" s="39">
        <f>F105+'FE-2 Mes 24'!H105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24'!Q105</f>
        <v>0</v>
      </c>
      <c r="R105" s="39">
        <f>P105+'FE-2 Mes 24'!R105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24'!G106</f>
        <v>0</v>
      </c>
      <c r="H106" s="39">
        <f>F106+'FE-2 Mes 24'!H106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24'!Q106</f>
        <v>0</v>
      </c>
      <c r="R106" s="39">
        <f>P106+'FE-2 Mes 24'!R106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24'!G107</f>
        <v>0</v>
      </c>
      <c r="H107" s="39">
        <f>F107+'FE-2 Mes 24'!H107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24'!Q107</f>
        <v>0</v>
      </c>
      <c r="R107" s="39">
        <f>P107+'FE-2 Mes 24'!R107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24'!G108</f>
        <v>0</v>
      </c>
      <c r="H108" s="39">
        <f>F108+'FE-2 Mes 24'!H108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24'!Q108</f>
        <v>0</v>
      </c>
      <c r="R108" s="39">
        <f>P108+'FE-2 Mes 24'!R108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24'!G109</f>
        <v>0</v>
      </c>
      <c r="H109" s="39">
        <f>F109+'FE-2 Mes 24'!H109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24'!Q109</f>
        <v>0</v>
      </c>
      <c r="R109" s="39">
        <f>P109+'FE-2 Mes 24'!R109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24'!G110</f>
        <v>0</v>
      </c>
      <c r="H110" s="39">
        <f>F110+'FE-2 Mes 24'!H110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24'!Q110</f>
        <v>0</v>
      </c>
      <c r="R110" s="39">
        <f>P110+'FE-2 Mes 24'!R110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24'!G111</f>
        <v>0</v>
      </c>
      <c r="H111" s="39">
        <f>F111+'FE-2 Mes 24'!H111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24'!Q111</f>
        <v>0</v>
      </c>
      <c r="R111" s="39">
        <f>P111+'FE-2 Mes 24'!R111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24'!G112</f>
        <v>0</v>
      </c>
      <c r="H112" s="39">
        <f>F112+'FE-2 Mes 24'!H112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24'!Q112</f>
        <v>0</v>
      </c>
      <c r="R112" s="39">
        <f>P112+'FE-2 Mes 24'!R112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24'!G113</f>
        <v>0</v>
      </c>
      <c r="H113" s="39">
        <f>F113+'FE-2 Mes 24'!H113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24'!Q113</f>
        <v>0</v>
      </c>
      <c r="R113" s="39">
        <f>P113+'FE-2 Mes 24'!R113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24'!G114</f>
        <v>0</v>
      </c>
      <c r="H114" s="39">
        <f>F114+'FE-2 Mes 24'!H114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24'!Q114</f>
        <v>0</v>
      </c>
      <c r="R114" s="39">
        <f>P114+'FE-2 Mes 24'!R114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24'!G115</f>
        <v>0</v>
      </c>
      <c r="H115" s="39">
        <f>F115+'FE-2 Mes 24'!H115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24'!Q115</f>
        <v>0</v>
      </c>
      <c r="R115" s="39">
        <f>P115+'FE-2 Mes 24'!R115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24'!G116</f>
        <v>0</v>
      </c>
      <c r="H116" s="39">
        <f>F116+'FE-2 Mes 24'!H116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24'!Q116</f>
        <v>0</v>
      </c>
      <c r="R116" s="39">
        <f>P116+'FE-2 Mes 24'!R116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24'!G117</f>
        <v>0</v>
      </c>
      <c r="H117" s="39">
        <f>F117+'FE-2 Mes 24'!H117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24'!Q117</f>
        <v>0</v>
      </c>
      <c r="R117" s="39">
        <f>P117+'FE-2 Mes 24'!R117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rYwatVtgDkpUyDplSi7M4FRKJlA1o6Zi0SPCD1BtTgGSA6fGv4jrt65By7plI7rlDBMIXmJLNhfRHxg/yDHSXg==" saltValue="xdaYrhC+Qm8+sXudecZUcQ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xWindow="1135" yWindow="428" count="6">
    <dataValidation allowBlank="1" showInputMessage="1" showErrorMessage="1" prompt="Para el cálculo se tendrá en cuenta los trabajadores vinculados en el contrato, independientemente de su estancia durante el mes o periodo." sqref="O27 Q27" xr:uid="{6AC14226-5F67-4B47-A300-19084B3EE3D0}"/>
    <dataValidation allowBlank="1" showInputMessage="1" showErrorMessage="1" prompt="PCL (Pérdida de capacidad laboral)" sqref="A42:N42" xr:uid="{114A20A2-0111-4D8B-878A-8798F28C6830}"/>
    <dataValidation allowBlank="1" showInputMessage="1" showErrorMessage="1" prompt="Inlcuir capacitaciones, inducciones, formaciones a la brigada de emergencia." sqref="A55:R55" xr:uid="{8685BA9F-0812-443D-B15F-888A0AB49AC9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AA610B35-079C-4B7D-9C7F-A542FA5E4AB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29F587F5-3CAA-4D9B-8C9C-7502A3A0A977}"/>
    <dataValidation type="list" allowBlank="1" showInputMessage="1" showErrorMessage="1" sqref="P71:R80" xr:uid="{08EFC9C0-7D48-4BDA-88F1-7E673A08D0CD}">
      <formula1>"X"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BFBE-53C5-4C3A-B915-B5C031E4AF53}">
  <dimension ref="A1:T191"/>
  <sheetViews>
    <sheetView showGridLines="0" topLeftCell="A35" zoomScaleNormal="100" workbookViewId="0">
      <selection activeCell="T46" sqref="T46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25'!Q27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COUNTIF(Cronograma!$BB$5:$BB$143,"S")</f>
        <v>0</v>
      </c>
      <c r="P28" s="209"/>
      <c r="Q28" s="254">
        <f>O28+'FE-2 Mes 25'!Q28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COUNTIF(Cronograma!$BC$5:$BC$143,"R")</f>
        <v>0</v>
      </c>
      <c r="P29" s="209"/>
      <c r="Q29" s="254">
        <f>O29+'FE-2 Mes 25'!Q29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25'!Q32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25'!Q33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25'!Q36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25'!Q37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25'!Q38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25'!Q39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25'!Q40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25'!Q41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25'!Q42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25'!Q43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25'!Q44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25'!G86</f>
        <v>1</v>
      </c>
      <c r="H86" s="39">
        <f>F86+'FE-2 Mes 25'!H86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25'!Q86</f>
        <v>0</v>
      </c>
      <c r="R86" s="39">
        <f>P86+'FE-2 Mes 25'!R86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25'!G87</f>
        <v>0</v>
      </c>
      <c r="H87" s="39">
        <f>F87+'FE-2 Mes 25'!H87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25'!Q87</f>
        <v>0</v>
      </c>
      <c r="R87" s="39">
        <f>P87+'FE-2 Mes 25'!R87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25'!G88</f>
        <v>0</v>
      </c>
      <c r="H88" s="39">
        <f>F88+'FE-2 Mes 25'!H88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25'!Q88</f>
        <v>0</v>
      </c>
      <c r="R88" s="39">
        <f>P88+'FE-2 Mes 25'!R88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25'!G89</f>
        <v>0</v>
      </c>
      <c r="H89" s="39">
        <f>F89+'FE-2 Mes 25'!H89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25'!Q89</f>
        <v>0</v>
      </c>
      <c r="R89" s="39">
        <f>P89+'FE-2 Mes 25'!R89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25'!G90</f>
        <v>0</v>
      </c>
      <c r="H90" s="39">
        <f>F90+'FE-2 Mes 25'!H90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25'!Q90</f>
        <v>0</v>
      </c>
      <c r="R90" s="39">
        <f>P90+'FE-2 Mes 25'!R90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25'!G91</f>
        <v>0</v>
      </c>
      <c r="H91" s="39">
        <f>F91+'FE-2 Mes 25'!H91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25'!Q91</f>
        <v>0</v>
      </c>
      <c r="R91" s="39">
        <f>P91+'FE-2 Mes 25'!R91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25'!G92</f>
        <v>0</v>
      </c>
      <c r="H92" s="39">
        <f>F92+'FE-2 Mes 25'!H92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25'!Q92</f>
        <v>0</v>
      </c>
      <c r="R92" s="39">
        <f>P92+'FE-2 Mes 25'!R92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25'!G93</f>
        <v>0</v>
      </c>
      <c r="H93" s="39">
        <f>F93+'FE-2 Mes 25'!H93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25'!Q93</f>
        <v>0</v>
      </c>
      <c r="R93" s="39">
        <f>P93+'FE-2 Mes 25'!R93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25'!G94</f>
        <v>0</v>
      </c>
      <c r="H94" s="39">
        <f>F94+'FE-2 Mes 25'!H94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25'!Q94</f>
        <v>0</v>
      </c>
      <c r="R94" s="39">
        <f>P94+'FE-2 Mes 25'!R94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25'!G95</f>
        <v>0</v>
      </c>
      <c r="H95" s="39">
        <f>F95+'FE-2 Mes 25'!H95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25'!Q95</f>
        <v>0</v>
      </c>
      <c r="R95" s="39">
        <f>P95+'FE-2 Mes 25'!R95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25'!G96</f>
        <v>0</v>
      </c>
      <c r="H96" s="39">
        <f>F96+'FE-2 Mes 25'!H96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25'!Q96</f>
        <v>0</v>
      </c>
      <c r="R96" s="39">
        <f>P96+'FE-2 Mes 25'!R96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25'!G97</f>
        <v>0</v>
      </c>
      <c r="H97" s="39">
        <f>F97+'FE-2 Mes 25'!H97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25'!Q97</f>
        <v>0</v>
      </c>
      <c r="R97" s="39">
        <f>P97+'FE-2 Mes 25'!R97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25'!G98</f>
        <v>0</v>
      </c>
      <c r="H98" s="39">
        <f>F98+'FE-2 Mes 25'!H98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25'!Q98</f>
        <v>0</v>
      </c>
      <c r="R98" s="39">
        <f>P98+'FE-2 Mes 25'!R98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25'!G99</f>
        <v>0</v>
      </c>
      <c r="H99" s="39">
        <f>F99+'FE-2 Mes 25'!H99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25'!Q99</f>
        <v>0</v>
      </c>
      <c r="R99" s="39">
        <f>P99+'FE-2 Mes 25'!R99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25'!G100</f>
        <v>0</v>
      </c>
      <c r="H100" s="39">
        <f>F100+'FE-2 Mes 25'!H100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25'!Q100</f>
        <v>0</v>
      </c>
      <c r="R100" s="39">
        <f>P100+'FE-2 Mes 25'!R100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25'!G101</f>
        <v>0</v>
      </c>
      <c r="H101" s="39">
        <f>F101+'FE-2 Mes 25'!H101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25'!Q101</f>
        <v>0</v>
      </c>
      <c r="R101" s="39">
        <f>P101+'FE-2 Mes 25'!R101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25'!G102</f>
        <v>0</v>
      </c>
      <c r="H102" s="39">
        <f>F102+'FE-2 Mes 25'!H102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25'!Q102</f>
        <v>0</v>
      </c>
      <c r="R102" s="39">
        <f>P102+'FE-2 Mes 25'!R102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25'!G103</f>
        <v>0</v>
      </c>
      <c r="H103" s="39">
        <f>F103+'FE-2 Mes 25'!H103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25'!Q103</f>
        <v>0</v>
      </c>
      <c r="R103" s="39">
        <f>P103+'FE-2 Mes 25'!R103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25'!G104</f>
        <v>0</v>
      </c>
      <c r="H104" s="39">
        <f>F104+'FE-2 Mes 25'!H104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25'!Q104</f>
        <v>0</v>
      </c>
      <c r="R104" s="39">
        <f>P104+'FE-2 Mes 25'!R104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25'!G105</f>
        <v>0</v>
      </c>
      <c r="H105" s="39">
        <f>F105+'FE-2 Mes 25'!H105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25'!Q105</f>
        <v>0</v>
      </c>
      <c r="R105" s="39">
        <f>P105+'FE-2 Mes 25'!R105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25'!G106</f>
        <v>0</v>
      </c>
      <c r="H106" s="39">
        <f>F106+'FE-2 Mes 25'!H106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25'!Q106</f>
        <v>0</v>
      </c>
      <c r="R106" s="39">
        <f>P106+'FE-2 Mes 25'!R106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25'!G107</f>
        <v>0</v>
      </c>
      <c r="H107" s="39">
        <f>F107+'FE-2 Mes 25'!H107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25'!Q107</f>
        <v>0</v>
      </c>
      <c r="R107" s="39">
        <f>P107+'FE-2 Mes 25'!R107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25'!G108</f>
        <v>0</v>
      </c>
      <c r="H108" s="39">
        <f>F108+'FE-2 Mes 25'!H108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25'!Q108</f>
        <v>0</v>
      </c>
      <c r="R108" s="39">
        <f>P108+'FE-2 Mes 25'!R108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25'!G109</f>
        <v>0</v>
      </c>
      <c r="H109" s="39">
        <f>F109+'FE-2 Mes 25'!H109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25'!Q109</f>
        <v>0</v>
      </c>
      <c r="R109" s="39">
        <f>P109+'FE-2 Mes 25'!R109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25'!G110</f>
        <v>0</v>
      </c>
      <c r="H110" s="39">
        <f>F110+'FE-2 Mes 25'!H110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25'!Q110</f>
        <v>0</v>
      </c>
      <c r="R110" s="39">
        <f>P110+'FE-2 Mes 25'!R110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25'!G111</f>
        <v>0</v>
      </c>
      <c r="H111" s="39">
        <f>F111+'FE-2 Mes 25'!H111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25'!Q111</f>
        <v>0</v>
      </c>
      <c r="R111" s="39">
        <f>P111+'FE-2 Mes 25'!R111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25'!G112</f>
        <v>0</v>
      </c>
      <c r="H112" s="39">
        <f>F112+'FE-2 Mes 25'!H112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25'!Q112</f>
        <v>0</v>
      </c>
      <c r="R112" s="39">
        <f>P112+'FE-2 Mes 25'!R112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25'!G113</f>
        <v>0</v>
      </c>
      <c r="H113" s="39">
        <f>F113+'FE-2 Mes 25'!H113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25'!Q113</f>
        <v>0</v>
      </c>
      <c r="R113" s="39">
        <f>P113+'FE-2 Mes 25'!R113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25'!G114</f>
        <v>0</v>
      </c>
      <c r="H114" s="39">
        <f>F114+'FE-2 Mes 25'!H114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25'!Q114</f>
        <v>0</v>
      </c>
      <c r="R114" s="39">
        <f>P114+'FE-2 Mes 25'!R114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25'!G115</f>
        <v>0</v>
      </c>
      <c r="H115" s="39">
        <f>F115+'FE-2 Mes 25'!H115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25'!Q115</f>
        <v>0</v>
      </c>
      <c r="R115" s="39">
        <f>P115+'FE-2 Mes 25'!R115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25'!G116</f>
        <v>0</v>
      </c>
      <c r="H116" s="39">
        <f>F116+'FE-2 Mes 25'!H116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25'!Q116</f>
        <v>0</v>
      </c>
      <c r="R116" s="39">
        <f>P116+'FE-2 Mes 25'!R116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25'!G117</f>
        <v>0</v>
      </c>
      <c r="H117" s="39">
        <f>F117+'FE-2 Mes 25'!H117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25'!Q117</f>
        <v>0</v>
      </c>
      <c r="R117" s="39">
        <f>P117+'FE-2 Mes 25'!R117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19O7KY8dvF3yIhMC6fdUR5cGdKbbIP9OgLBDYObFipN0ssErlfP8UtQsh8lUb64iDzjXp7kibFF6QHKO5SqgeA==" saltValue="ls21INJVXs/89wdhqGNWw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51BC0FBE-8AD7-4477-9F3C-5666E3991CD2}"/>
    <dataValidation allowBlank="1" showInputMessage="1" showErrorMessage="1" prompt="PCL (Pérdida de capacidad laboral)" sqref="A42:N42" xr:uid="{D0D525C0-D5C5-4D8E-91F3-4F5471EC508C}"/>
    <dataValidation allowBlank="1" showInputMessage="1" showErrorMessage="1" prompt="Para el cálculo se tendrá en cuenta los trabajadores vinculados en el contrato, independientemente de su estancia durante el mes o periodo." sqref="O27 Q27" xr:uid="{67454185-3E3C-4B23-B2A7-C05CDDC6DFFB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B9EFF9D4-DD8F-4F47-81FD-9CE917D05E4B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92085398-95D5-4A99-BC80-46A334D267ED}"/>
    <dataValidation type="list" allowBlank="1" showInputMessage="1" showErrorMessage="1" sqref="P71:R80" xr:uid="{A737A660-4912-4D04-94B1-BAA3867AC0E7}">
      <formula1>"X"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0B7E1-BA30-40F7-B70D-53F8A6C7386F}">
  <dimension ref="A1:T191"/>
  <sheetViews>
    <sheetView showGridLines="0" topLeftCell="A39" zoomScaleNormal="100" workbookViewId="0">
      <selection activeCell="T48" sqref="T48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26'!Q27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COUNTIF(Cronograma!$BD$5:$BD$143,"S")</f>
        <v>0</v>
      </c>
      <c r="P28" s="209"/>
      <c r="Q28" s="254">
        <f>O28+'FE-2 Mes 26'!Q28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COUNTIF(Cronograma!$BE$5:$BE$143,"R")</f>
        <v>0</v>
      </c>
      <c r="P29" s="209"/>
      <c r="Q29" s="254">
        <f>O29+'FE-2 Mes 26'!Q29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26'!Q32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26'!Q33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26'!Q36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26'!Q37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26'!Q38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26'!Q39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26'!Q40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26'!Q41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26'!Q42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26'!Q43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26'!Q44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26'!G86</f>
        <v>1</v>
      </c>
      <c r="H86" s="39">
        <f>F86+'FE-2 Mes 26'!H86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26'!Q86</f>
        <v>0</v>
      </c>
      <c r="R86" s="39">
        <f>P86+'FE-2 Mes 26'!R86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26'!G87</f>
        <v>0</v>
      </c>
      <c r="H87" s="39">
        <f>F87+'FE-2 Mes 26'!H87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26'!Q87</f>
        <v>0</v>
      </c>
      <c r="R87" s="39">
        <f>P87+'FE-2 Mes 26'!R87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26'!G88</f>
        <v>0</v>
      </c>
      <c r="H88" s="39">
        <f>F88+'FE-2 Mes 26'!H88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26'!Q88</f>
        <v>0</v>
      </c>
      <c r="R88" s="39">
        <f>P88+'FE-2 Mes 26'!R88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26'!G89</f>
        <v>0</v>
      </c>
      <c r="H89" s="39">
        <f>F89+'FE-2 Mes 26'!H89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26'!Q89</f>
        <v>0</v>
      </c>
      <c r="R89" s="39">
        <f>P89+'FE-2 Mes 26'!R89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26'!G90</f>
        <v>0</v>
      </c>
      <c r="H90" s="39">
        <f>F90+'FE-2 Mes 26'!H90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26'!Q90</f>
        <v>0</v>
      </c>
      <c r="R90" s="39">
        <f>P90+'FE-2 Mes 26'!R90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26'!G91</f>
        <v>0</v>
      </c>
      <c r="H91" s="39">
        <f>F91+'FE-2 Mes 26'!H91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26'!Q91</f>
        <v>0</v>
      </c>
      <c r="R91" s="39">
        <f>P91+'FE-2 Mes 26'!R91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26'!G92</f>
        <v>0</v>
      </c>
      <c r="H92" s="39">
        <f>F92+'FE-2 Mes 26'!H92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26'!Q92</f>
        <v>0</v>
      </c>
      <c r="R92" s="39">
        <f>P92+'FE-2 Mes 26'!R92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26'!G93</f>
        <v>0</v>
      </c>
      <c r="H93" s="39">
        <f>F93+'FE-2 Mes 26'!H93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26'!Q93</f>
        <v>0</v>
      </c>
      <c r="R93" s="39">
        <f>P93+'FE-2 Mes 26'!R93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26'!G94</f>
        <v>0</v>
      </c>
      <c r="H94" s="39">
        <f>F94+'FE-2 Mes 26'!H94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26'!Q94</f>
        <v>0</v>
      </c>
      <c r="R94" s="39">
        <f>P94+'FE-2 Mes 26'!R94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26'!G95</f>
        <v>0</v>
      </c>
      <c r="H95" s="39">
        <f>F95+'FE-2 Mes 26'!H95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26'!Q95</f>
        <v>0</v>
      </c>
      <c r="R95" s="39">
        <f>P95+'FE-2 Mes 26'!R95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26'!G96</f>
        <v>0</v>
      </c>
      <c r="H96" s="39">
        <f>F96+'FE-2 Mes 26'!H96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26'!Q96</f>
        <v>0</v>
      </c>
      <c r="R96" s="39">
        <f>P96+'FE-2 Mes 26'!R96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26'!G97</f>
        <v>0</v>
      </c>
      <c r="H97" s="39">
        <f>F97+'FE-2 Mes 26'!H97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26'!Q97</f>
        <v>0</v>
      </c>
      <c r="R97" s="39">
        <f>P97+'FE-2 Mes 26'!R97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26'!G98</f>
        <v>0</v>
      </c>
      <c r="H98" s="39">
        <f>F98+'FE-2 Mes 26'!H98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26'!Q98</f>
        <v>0</v>
      </c>
      <c r="R98" s="39">
        <f>P98+'FE-2 Mes 26'!R98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26'!G99</f>
        <v>0</v>
      </c>
      <c r="H99" s="39">
        <f>F99+'FE-2 Mes 26'!H99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26'!Q99</f>
        <v>0</v>
      </c>
      <c r="R99" s="39">
        <f>P99+'FE-2 Mes 26'!R99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26'!G100</f>
        <v>0</v>
      </c>
      <c r="H100" s="39">
        <f>F100+'FE-2 Mes 26'!H100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26'!Q100</f>
        <v>0</v>
      </c>
      <c r="R100" s="39">
        <f>P100+'FE-2 Mes 26'!R100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26'!G101</f>
        <v>0</v>
      </c>
      <c r="H101" s="39">
        <f>F101+'FE-2 Mes 26'!H101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26'!Q101</f>
        <v>0</v>
      </c>
      <c r="R101" s="39">
        <f>P101+'FE-2 Mes 26'!R101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26'!G102</f>
        <v>0</v>
      </c>
      <c r="H102" s="39">
        <f>F102+'FE-2 Mes 26'!H102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26'!Q102</f>
        <v>0</v>
      </c>
      <c r="R102" s="39">
        <f>P102+'FE-2 Mes 26'!R102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26'!G103</f>
        <v>0</v>
      </c>
      <c r="H103" s="39">
        <f>F103+'FE-2 Mes 26'!H103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26'!Q103</f>
        <v>0</v>
      </c>
      <c r="R103" s="39">
        <f>P103+'FE-2 Mes 26'!R103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26'!G104</f>
        <v>0</v>
      </c>
      <c r="H104" s="39">
        <f>F104+'FE-2 Mes 26'!H104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26'!Q104</f>
        <v>0</v>
      </c>
      <c r="R104" s="39">
        <f>P104+'FE-2 Mes 26'!R104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26'!G105</f>
        <v>0</v>
      </c>
      <c r="H105" s="39">
        <f>F105+'FE-2 Mes 26'!H105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26'!Q105</f>
        <v>0</v>
      </c>
      <c r="R105" s="39">
        <f>P105+'FE-2 Mes 26'!R105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26'!G106</f>
        <v>0</v>
      </c>
      <c r="H106" s="39">
        <f>F106+'FE-2 Mes 26'!H106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26'!Q106</f>
        <v>0</v>
      </c>
      <c r="R106" s="39">
        <f>P106+'FE-2 Mes 26'!R106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26'!G107</f>
        <v>0</v>
      </c>
      <c r="H107" s="39">
        <f>F107+'FE-2 Mes 26'!H107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26'!Q107</f>
        <v>0</v>
      </c>
      <c r="R107" s="39">
        <f>P107+'FE-2 Mes 26'!R107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26'!G108</f>
        <v>0</v>
      </c>
      <c r="H108" s="39">
        <f>F108+'FE-2 Mes 26'!H108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26'!Q108</f>
        <v>0</v>
      </c>
      <c r="R108" s="39">
        <f>P108+'FE-2 Mes 26'!R108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26'!G109</f>
        <v>0</v>
      </c>
      <c r="H109" s="39">
        <f>F109+'FE-2 Mes 26'!H109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26'!Q109</f>
        <v>0</v>
      </c>
      <c r="R109" s="39">
        <f>P109+'FE-2 Mes 26'!R109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26'!G110</f>
        <v>0</v>
      </c>
      <c r="H110" s="39">
        <f>F110+'FE-2 Mes 26'!H110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26'!Q110</f>
        <v>0</v>
      </c>
      <c r="R110" s="39">
        <f>P110+'FE-2 Mes 26'!R110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26'!G111</f>
        <v>0</v>
      </c>
      <c r="H111" s="39">
        <f>F111+'FE-2 Mes 26'!H111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26'!Q111</f>
        <v>0</v>
      </c>
      <c r="R111" s="39">
        <f>P111+'FE-2 Mes 26'!R111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26'!G112</f>
        <v>0</v>
      </c>
      <c r="H112" s="39">
        <f>F112+'FE-2 Mes 26'!H112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26'!Q112</f>
        <v>0</v>
      </c>
      <c r="R112" s="39">
        <f>P112+'FE-2 Mes 26'!R112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26'!G113</f>
        <v>0</v>
      </c>
      <c r="H113" s="39">
        <f>F113+'FE-2 Mes 26'!H113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26'!Q113</f>
        <v>0</v>
      </c>
      <c r="R113" s="39">
        <f>P113+'FE-2 Mes 26'!R113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26'!G114</f>
        <v>0</v>
      </c>
      <c r="H114" s="39">
        <f>F114+'FE-2 Mes 26'!H114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26'!Q114</f>
        <v>0</v>
      </c>
      <c r="R114" s="39">
        <f>P114+'FE-2 Mes 26'!R114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26'!G115</f>
        <v>0</v>
      </c>
      <c r="H115" s="39">
        <f>F115+'FE-2 Mes 26'!H115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26'!Q115</f>
        <v>0</v>
      </c>
      <c r="R115" s="39">
        <f>P115+'FE-2 Mes 26'!R115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26'!G116</f>
        <v>0</v>
      </c>
      <c r="H116" s="39">
        <f>F116+'FE-2 Mes 26'!H116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26'!Q116</f>
        <v>0</v>
      </c>
      <c r="R116" s="39">
        <f>P116+'FE-2 Mes 26'!R116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26'!G117</f>
        <v>0</v>
      </c>
      <c r="H117" s="39">
        <f>F117+'FE-2 Mes 26'!H117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26'!Q117</f>
        <v>0</v>
      </c>
      <c r="R117" s="39">
        <f>P117+'FE-2 Mes 26'!R117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+Q0FHT4aBsXI8O367JJlrC5kkxFBDCtedfOo7/1ubg5vgXr3Nt0BJi9f9zZs5eSF5Okjrf1Ric8H0HZyueFLvg==" saltValue="R7Dlh7iE6Ymah6zDJPZ3vg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249D8727-494B-4318-9E8D-F52B72D75DDF}"/>
    <dataValidation allowBlank="1" showInputMessage="1" showErrorMessage="1" prompt="PCL (Pérdida de capacidad laboral)" sqref="A42:N42" xr:uid="{B943422A-9F64-4078-AA04-ED0009115D43}"/>
    <dataValidation allowBlank="1" showInputMessage="1" showErrorMessage="1" prompt="Inlcuir capacitaciones, inducciones, formaciones a la brigada de emergencia." sqref="A55:R55" xr:uid="{FE05BB65-C5C2-498F-9176-E30DC915F340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407E5E45-6AE2-455E-ACBE-DDD7F124A058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29118F23-A229-4632-A038-45C2843D74EF}"/>
    <dataValidation type="list" allowBlank="1" showInputMessage="1" showErrorMessage="1" sqref="P71:R80" xr:uid="{D91B1FC5-CEE4-410E-A5DF-02C2BE4C648F}">
      <formula1>"X"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6FD41-C74B-4891-928D-8DFB345E1285}">
  <dimension ref="A1:T191"/>
  <sheetViews>
    <sheetView showGridLines="0" topLeftCell="A35" zoomScaleNormal="100" workbookViewId="0">
      <selection activeCell="T43" sqref="T43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27'!Q27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COUNTIF(Cronograma!$BF$5:$BF$143,"S")</f>
        <v>0</v>
      </c>
      <c r="P28" s="209"/>
      <c r="Q28" s="254">
        <f>O28+'FE-2 Mes 27'!Q28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COUNTIF(Cronograma!$BG$5:$BG$143,"R")</f>
        <v>0</v>
      </c>
      <c r="P29" s="209"/>
      <c r="Q29" s="254">
        <f>O29+'FE-2 Mes 27'!Q29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27'!Q32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27'!Q33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27'!Q36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27'!Q37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27'!Q38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27'!Q39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27'!Q40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27'!Q41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27'!Q42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27'!Q43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27'!Q44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27'!G86</f>
        <v>1</v>
      </c>
      <c r="H86" s="39">
        <f>F86+'FE-2 Mes 27'!H86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27'!Q86</f>
        <v>0</v>
      </c>
      <c r="R86" s="39">
        <f>P86+'FE-2 Mes 27'!R86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27'!G87</f>
        <v>0</v>
      </c>
      <c r="H87" s="39">
        <f>F87+'FE-2 Mes 27'!H87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27'!Q87</f>
        <v>0</v>
      </c>
      <c r="R87" s="39">
        <f>P87+'FE-2 Mes 27'!R87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27'!G88</f>
        <v>0</v>
      </c>
      <c r="H88" s="39">
        <f>F88+'FE-2 Mes 27'!H88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27'!Q88</f>
        <v>0</v>
      </c>
      <c r="R88" s="39">
        <f>P88+'FE-2 Mes 27'!R88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27'!G89</f>
        <v>0</v>
      </c>
      <c r="H89" s="39">
        <f>F89+'FE-2 Mes 27'!H89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27'!Q89</f>
        <v>0</v>
      </c>
      <c r="R89" s="39">
        <f>P89+'FE-2 Mes 27'!R89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27'!G90</f>
        <v>0</v>
      </c>
      <c r="H90" s="39">
        <f>F90+'FE-2 Mes 27'!H90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27'!Q90</f>
        <v>0</v>
      </c>
      <c r="R90" s="39">
        <f>P90+'FE-2 Mes 27'!R90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27'!G91</f>
        <v>0</v>
      </c>
      <c r="H91" s="39">
        <f>F91+'FE-2 Mes 27'!H91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27'!Q91</f>
        <v>0</v>
      </c>
      <c r="R91" s="39">
        <f>P91+'FE-2 Mes 27'!R91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27'!G92</f>
        <v>0</v>
      </c>
      <c r="H92" s="39">
        <f>F92+'FE-2 Mes 27'!H92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27'!Q92</f>
        <v>0</v>
      </c>
      <c r="R92" s="39">
        <f>P92+'FE-2 Mes 27'!R92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27'!G93</f>
        <v>0</v>
      </c>
      <c r="H93" s="39">
        <f>F93+'FE-2 Mes 27'!H93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27'!Q93</f>
        <v>0</v>
      </c>
      <c r="R93" s="39">
        <f>P93+'FE-2 Mes 27'!R93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27'!G94</f>
        <v>0</v>
      </c>
      <c r="H94" s="39">
        <f>F94+'FE-2 Mes 27'!H94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27'!Q94</f>
        <v>0</v>
      </c>
      <c r="R94" s="39">
        <f>P94+'FE-2 Mes 27'!R94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27'!G95</f>
        <v>0</v>
      </c>
      <c r="H95" s="39">
        <f>F95+'FE-2 Mes 27'!H95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27'!Q95</f>
        <v>0</v>
      </c>
      <c r="R95" s="39">
        <f>P95+'FE-2 Mes 27'!R95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27'!G96</f>
        <v>0</v>
      </c>
      <c r="H96" s="39">
        <f>F96+'FE-2 Mes 27'!H96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27'!Q96</f>
        <v>0</v>
      </c>
      <c r="R96" s="39">
        <f>P96+'FE-2 Mes 27'!R96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27'!G97</f>
        <v>0</v>
      </c>
      <c r="H97" s="39">
        <f>F97+'FE-2 Mes 27'!H97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27'!Q97</f>
        <v>0</v>
      </c>
      <c r="R97" s="39">
        <f>P97+'FE-2 Mes 27'!R97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27'!G98</f>
        <v>0</v>
      </c>
      <c r="H98" s="39">
        <f>F98+'FE-2 Mes 27'!H98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27'!Q98</f>
        <v>0</v>
      </c>
      <c r="R98" s="39">
        <f>P98+'FE-2 Mes 27'!R98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27'!G99</f>
        <v>0</v>
      </c>
      <c r="H99" s="39">
        <f>F99+'FE-2 Mes 27'!H99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27'!Q99</f>
        <v>0</v>
      </c>
      <c r="R99" s="39">
        <f>P99+'FE-2 Mes 27'!R99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27'!G100</f>
        <v>0</v>
      </c>
      <c r="H100" s="39">
        <f>F100+'FE-2 Mes 27'!H100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27'!Q100</f>
        <v>0</v>
      </c>
      <c r="R100" s="39">
        <f>P100+'FE-2 Mes 27'!R100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27'!G101</f>
        <v>0</v>
      </c>
      <c r="H101" s="39">
        <f>F101+'FE-2 Mes 27'!H101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27'!Q101</f>
        <v>0</v>
      </c>
      <c r="R101" s="39">
        <f>P101+'FE-2 Mes 27'!R101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27'!G102</f>
        <v>0</v>
      </c>
      <c r="H102" s="39">
        <f>F102+'FE-2 Mes 27'!H102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27'!Q102</f>
        <v>0</v>
      </c>
      <c r="R102" s="39">
        <f>P102+'FE-2 Mes 27'!R102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27'!G103</f>
        <v>0</v>
      </c>
      <c r="H103" s="39">
        <f>F103+'FE-2 Mes 27'!H103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27'!Q103</f>
        <v>0</v>
      </c>
      <c r="R103" s="39">
        <f>P103+'FE-2 Mes 27'!R103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27'!G104</f>
        <v>0</v>
      </c>
      <c r="H104" s="39">
        <f>F104+'FE-2 Mes 27'!H104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27'!Q104</f>
        <v>0</v>
      </c>
      <c r="R104" s="39">
        <f>P104+'FE-2 Mes 27'!R104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27'!G105</f>
        <v>0</v>
      </c>
      <c r="H105" s="39">
        <f>F105+'FE-2 Mes 27'!H105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27'!Q105</f>
        <v>0</v>
      </c>
      <c r="R105" s="39">
        <f>P105+'FE-2 Mes 27'!R105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27'!G106</f>
        <v>0</v>
      </c>
      <c r="H106" s="39">
        <f>F106+'FE-2 Mes 27'!H106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27'!Q106</f>
        <v>0</v>
      </c>
      <c r="R106" s="39">
        <f>P106+'FE-2 Mes 27'!R106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27'!G107</f>
        <v>0</v>
      </c>
      <c r="H107" s="39">
        <f>F107+'FE-2 Mes 27'!H107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27'!Q107</f>
        <v>0</v>
      </c>
      <c r="R107" s="39">
        <f>P107+'FE-2 Mes 27'!R107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27'!G108</f>
        <v>0</v>
      </c>
      <c r="H108" s="39">
        <f>F108+'FE-2 Mes 27'!H108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27'!Q108</f>
        <v>0</v>
      </c>
      <c r="R108" s="39">
        <f>P108+'FE-2 Mes 27'!R108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27'!G109</f>
        <v>0</v>
      </c>
      <c r="H109" s="39">
        <f>F109+'FE-2 Mes 27'!H109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27'!Q109</f>
        <v>0</v>
      </c>
      <c r="R109" s="39">
        <f>P109+'FE-2 Mes 27'!R109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27'!G110</f>
        <v>0</v>
      </c>
      <c r="H110" s="39">
        <f>F110+'FE-2 Mes 27'!H110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27'!Q110</f>
        <v>0</v>
      </c>
      <c r="R110" s="39">
        <f>P110+'FE-2 Mes 27'!R110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27'!G111</f>
        <v>0</v>
      </c>
      <c r="H111" s="39">
        <f>F111+'FE-2 Mes 27'!H111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27'!Q111</f>
        <v>0</v>
      </c>
      <c r="R111" s="39">
        <f>P111+'FE-2 Mes 27'!R111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27'!G112</f>
        <v>0</v>
      </c>
      <c r="H112" s="39">
        <f>F112+'FE-2 Mes 27'!H112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27'!Q112</f>
        <v>0</v>
      </c>
      <c r="R112" s="39">
        <f>P112+'FE-2 Mes 27'!R112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27'!G113</f>
        <v>0</v>
      </c>
      <c r="H113" s="39">
        <f>F113+'FE-2 Mes 27'!H113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27'!Q113</f>
        <v>0</v>
      </c>
      <c r="R113" s="39">
        <f>P113+'FE-2 Mes 27'!R113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27'!G114</f>
        <v>0</v>
      </c>
      <c r="H114" s="39">
        <f>F114+'FE-2 Mes 27'!H114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27'!Q114</f>
        <v>0</v>
      </c>
      <c r="R114" s="39">
        <f>P114+'FE-2 Mes 27'!R114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27'!G115</f>
        <v>0</v>
      </c>
      <c r="H115" s="39">
        <f>F115+'FE-2 Mes 27'!H115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27'!Q115</f>
        <v>0</v>
      </c>
      <c r="R115" s="39">
        <f>P115+'FE-2 Mes 27'!R115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27'!G116</f>
        <v>0</v>
      </c>
      <c r="H116" s="39">
        <f>F116+'FE-2 Mes 27'!H116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27'!Q116</f>
        <v>0</v>
      </c>
      <c r="R116" s="39">
        <f>P116+'FE-2 Mes 27'!R116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27'!G117</f>
        <v>0</v>
      </c>
      <c r="H117" s="39">
        <f>F117+'FE-2 Mes 27'!H117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27'!Q117</f>
        <v>0</v>
      </c>
      <c r="R117" s="39">
        <f>P117+'FE-2 Mes 27'!R117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pCcg6yCk7IL2W2pdb7wP47Sbeyg1B9NvOKxpIbOHRqglQL18h/2wf0L9nREAfmVuYSY1Dab/El5Fzeb0GNaxAQ==" saltValue="/AlYgyyycIBaPyp/+ASkJA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B7746D17-021C-482A-A4EA-D635F3AC107C}"/>
    <dataValidation allowBlank="1" showInputMessage="1" showErrorMessage="1" prompt="PCL (Pérdida de capacidad laboral)" sqref="A42:N42" xr:uid="{6F840639-72CF-4CB1-8FE5-F6DCFFD5AEA8}"/>
    <dataValidation allowBlank="1" showInputMessage="1" showErrorMessage="1" prompt="Para el cálculo se tendrá en cuenta los trabajadores vinculados en el contrato, independientemente de su estancia durante el mes o periodo." sqref="O27 Q27" xr:uid="{0F1BC65A-8914-4A46-8320-3C3E6211DA90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269BC407-84F7-4682-A4F9-5F7BCFE688F5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F405B6E2-8026-4C87-B379-268B3B634240}"/>
    <dataValidation type="list" allowBlank="1" showInputMessage="1" showErrorMessage="1" sqref="P71:R80" xr:uid="{480EA3C7-F71E-4BDB-B90C-160E8A6D0D73}">
      <formula1>"X"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1F33-1632-4A11-BD64-DB00ACBD9B4B}">
  <dimension ref="A1:T191"/>
  <sheetViews>
    <sheetView showGridLines="0" topLeftCell="A39" zoomScaleNormal="100" workbookViewId="0">
      <selection activeCell="T41" sqref="T41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28'!Q27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COUNTIF(Cronograma!$BH$5:$BH$143,"S")</f>
        <v>0</v>
      </c>
      <c r="P28" s="209"/>
      <c r="Q28" s="254">
        <f>O28+'FE-2 Mes 28'!Q28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COUNTIF(Cronograma!$BI$5:$BI$143,"R")</f>
        <v>0</v>
      </c>
      <c r="P29" s="209"/>
      <c r="Q29" s="254">
        <f>O29+'FE-2 Mes 28'!Q29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28'!Q32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28'!Q33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28'!Q36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28'!Q37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28'!Q38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28'!Q39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28'!Q40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28'!Q41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28'!Q42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28'!Q43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28'!Q44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28'!G86</f>
        <v>1</v>
      </c>
      <c r="H86" s="39">
        <f>F86+'FE-2 Mes 28'!H86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28'!Q86</f>
        <v>0</v>
      </c>
      <c r="R86" s="39">
        <f>P86+'FE-2 Mes 28'!R86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28'!G87</f>
        <v>0</v>
      </c>
      <c r="H87" s="39">
        <f>F87+'FE-2 Mes 28'!H87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28'!Q87</f>
        <v>0</v>
      </c>
      <c r="R87" s="39">
        <f>P87+'FE-2 Mes 28'!R87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28'!G88</f>
        <v>0</v>
      </c>
      <c r="H88" s="39">
        <f>F88+'FE-2 Mes 28'!H88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28'!Q88</f>
        <v>0</v>
      </c>
      <c r="R88" s="39">
        <f>P88+'FE-2 Mes 28'!R88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28'!G89</f>
        <v>0</v>
      </c>
      <c r="H89" s="39">
        <f>F89+'FE-2 Mes 28'!H89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28'!Q89</f>
        <v>0</v>
      </c>
      <c r="R89" s="39">
        <f>P89+'FE-2 Mes 28'!R89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28'!G90</f>
        <v>0</v>
      </c>
      <c r="H90" s="39">
        <f>F90+'FE-2 Mes 28'!H90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28'!Q90</f>
        <v>0</v>
      </c>
      <c r="R90" s="39">
        <f>P90+'FE-2 Mes 28'!R90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28'!G91</f>
        <v>0</v>
      </c>
      <c r="H91" s="39">
        <f>F91+'FE-2 Mes 28'!H91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28'!Q91</f>
        <v>0</v>
      </c>
      <c r="R91" s="39">
        <f>P91+'FE-2 Mes 28'!R91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28'!G92</f>
        <v>0</v>
      </c>
      <c r="H92" s="39">
        <f>F92+'FE-2 Mes 28'!H92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28'!Q92</f>
        <v>0</v>
      </c>
      <c r="R92" s="39">
        <f>P92+'FE-2 Mes 28'!R92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28'!G93</f>
        <v>0</v>
      </c>
      <c r="H93" s="39">
        <f>F93+'FE-2 Mes 28'!H93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28'!Q93</f>
        <v>0</v>
      </c>
      <c r="R93" s="39">
        <f>P93+'FE-2 Mes 28'!R93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28'!G94</f>
        <v>0</v>
      </c>
      <c r="H94" s="39">
        <f>F94+'FE-2 Mes 28'!H94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28'!Q94</f>
        <v>0</v>
      </c>
      <c r="R94" s="39">
        <f>P94+'FE-2 Mes 28'!R94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28'!G95</f>
        <v>0</v>
      </c>
      <c r="H95" s="39">
        <f>F95+'FE-2 Mes 28'!H95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28'!Q95</f>
        <v>0</v>
      </c>
      <c r="R95" s="39">
        <f>P95+'FE-2 Mes 28'!R95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28'!G96</f>
        <v>0</v>
      </c>
      <c r="H96" s="39">
        <f>F96+'FE-2 Mes 28'!H96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28'!Q96</f>
        <v>0</v>
      </c>
      <c r="R96" s="39">
        <f>P96+'FE-2 Mes 28'!R96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28'!G97</f>
        <v>0</v>
      </c>
      <c r="H97" s="39">
        <f>F97+'FE-2 Mes 28'!H97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28'!Q97</f>
        <v>0</v>
      </c>
      <c r="R97" s="39">
        <f>P97+'FE-2 Mes 28'!R97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28'!G98</f>
        <v>0</v>
      </c>
      <c r="H98" s="39">
        <f>F98+'FE-2 Mes 28'!H98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28'!Q98</f>
        <v>0</v>
      </c>
      <c r="R98" s="39">
        <f>P98+'FE-2 Mes 28'!R98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28'!G99</f>
        <v>0</v>
      </c>
      <c r="H99" s="39">
        <f>F99+'FE-2 Mes 28'!H99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28'!Q99</f>
        <v>0</v>
      </c>
      <c r="R99" s="39">
        <f>P99+'FE-2 Mes 28'!R99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28'!G100</f>
        <v>0</v>
      </c>
      <c r="H100" s="39">
        <f>F100+'FE-2 Mes 28'!H100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28'!Q100</f>
        <v>0</v>
      </c>
      <c r="R100" s="39">
        <f>P100+'FE-2 Mes 28'!R100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28'!G101</f>
        <v>0</v>
      </c>
      <c r="H101" s="39">
        <f>F101+'FE-2 Mes 28'!H101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28'!Q101</f>
        <v>0</v>
      </c>
      <c r="R101" s="39">
        <f>P101+'FE-2 Mes 28'!R101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28'!G102</f>
        <v>0</v>
      </c>
      <c r="H102" s="39">
        <f>F102+'FE-2 Mes 28'!H102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28'!Q102</f>
        <v>0</v>
      </c>
      <c r="R102" s="39">
        <f>P102+'FE-2 Mes 28'!R102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28'!G103</f>
        <v>0</v>
      </c>
      <c r="H103" s="39">
        <f>F103+'FE-2 Mes 28'!H103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28'!Q103</f>
        <v>0</v>
      </c>
      <c r="R103" s="39">
        <f>P103+'FE-2 Mes 28'!R103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28'!G104</f>
        <v>0</v>
      </c>
      <c r="H104" s="39">
        <f>F104+'FE-2 Mes 28'!H104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28'!Q104</f>
        <v>0</v>
      </c>
      <c r="R104" s="39">
        <f>P104+'FE-2 Mes 28'!R104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28'!G105</f>
        <v>0</v>
      </c>
      <c r="H105" s="39">
        <f>F105+'FE-2 Mes 28'!H105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28'!Q105</f>
        <v>0</v>
      </c>
      <c r="R105" s="39">
        <f>P105+'FE-2 Mes 28'!R105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28'!G106</f>
        <v>0</v>
      </c>
      <c r="H106" s="39">
        <f>F106+'FE-2 Mes 28'!H106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28'!Q106</f>
        <v>0</v>
      </c>
      <c r="R106" s="39">
        <f>P106+'FE-2 Mes 28'!R106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28'!G107</f>
        <v>0</v>
      </c>
      <c r="H107" s="39">
        <f>F107+'FE-2 Mes 28'!H107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28'!Q107</f>
        <v>0</v>
      </c>
      <c r="R107" s="39">
        <f>P107+'FE-2 Mes 28'!R107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28'!G108</f>
        <v>0</v>
      </c>
      <c r="H108" s="39">
        <f>F108+'FE-2 Mes 28'!H108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28'!Q108</f>
        <v>0</v>
      </c>
      <c r="R108" s="39">
        <f>P108+'FE-2 Mes 28'!R108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28'!G109</f>
        <v>0</v>
      </c>
      <c r="H109" s="39">
        <f>F109+'FE-2 Mes 28'!H109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28'!Q109</f>
        <v>0</v>
      </c>
      <c r="R109" s="39">
        <f>P109+'FE-2 Mes 28'!R109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28'!G110</f>
        <v>0</v>
      </c>
      <c r="H110" s="39">
        <f>F110+'FE-2 Mes 28'!H110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28'!Q110</f>
        <v>0</v>
      </c>
      <c r="R110" s="39">
        <f>P110+'FE-2 Mes 28'!R110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28'!G111</f>
        <v>0</v>
      </c>
      <c r="H111" s="39">
        <f>F111+'FE-2 Mes 28'!H111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28'!Q111</f>
        <v>0</v>
      </c>
      <c r="R111" s="39">
        <f>P111+'FE-2 Mes 28'!R111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28'!G112</f>
        <v>0</v>
      </c>
      <c r="H112" s="39">
        <f>F112+'FE-2 Mes 28'!H112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28'!Q112</f>
        <v>0</v>
      </c>
      <c r="R112" s="39">
        <f>P112+'FE-2 Mes 28'!R112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28'!G113</f>
        <v>0</v>
      </c>
      <c r="H113" s="39">
        <f>F113+'FE-2 Mes 28'!H113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28'!Q113</f>
        <v>0</v>
      </c>
      <c r="R113" s="39">
        <f>P113+'FE-2 Mes 28'!R113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28'!G114</f>
        <v>0</v>
      </c>
      <c r="H114" s="39">
        <f>F114+'FE-2 Mes 28'!H114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28'!Q114</f>
        <v>0</v>
      </c>
      <c r="R114" s="39">
        <f>P114+'FE-2 Mes 28'!R114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28'!G115</f>
        <v>0</v>
      </c>
      <c r="H115" s="39">
        <f>F115+'FE-2 Mes 28'!H115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28'!Q115</f>
        <v>0</v>
      </c>
      <c r="R115" s="39">
        <f>P115+'FE-2 Mes 28'!R115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28'!G116</f>
        <v>0</v>
      </c>
      <c r="H116" s="39">
        <f>F116+'FE-2 Mes 28'!H116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28'!Q116</f>
        <v>0</v>
      </c>
      <c r="R116" s="39">
        <f>P116+'FE-2 Mes 28'!R116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28'!G117</f>
        <v>0</v>
      </c>
      <c r="H117" s="39">
        <f>F117+'FE-2 Mes 28'!H117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28'!Q117</f>
        <v>0</v>
      </c>
      <c r="R117" s="39">
        <f>P117+'FE-2 Mes 28'!R117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rOYHFkH73r85+DdFe9OgsjZXGVTOIUKzt4aKnfETYaqYIjv7U880JwRZOrW5SWFWPznW3j+SSjH9+cdZ5MXfFA==" saltValue="I4hdZ7rCpPk31LaySoHFUw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DCCD4F9C-B223-40A9-A23D-0169F6CCA8BD}"/>
    <dataValidation allowBlank="1" showInputMessage="1" showErrorMessage="1" prompt="PCL (Pérdida de capacidad laboral)" sqref="A42:N42" xr:uid="{40574F33-3648-4561-869B-6D7476F9F939}"/>
    <dataValidation allowBlank="1" showInputMessage="1" showErrorMessage="1" prompt="Inlcuir capacitaciones, inducciones, formaciones a la brigada de emergencia." sqref="A55:R55" xr:uid="{F47DE7F7-F4C7-4830-892E-66C48C96AF56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245D642C-38C1-48E1-9918-75F9241E609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A03F2535-6709-486B-A03A-1D71FDB480FB}"/>
    <dataValidation type="list" allowBlank="1" showInputMessage="1" showErrorMessage="1" sqref="P71:R80" xr:uid="{D87EFCE3-C33B-4A1F-B2DE-444E7D60C3AD}">
      <formula1>"X"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887C-078A-492C-A6EF-C485AADEA072}">
  <dimension ref="A1:T191"/>
  <sheetViews>
    <sheetView showGridLines="0" topLeftCell="A41" zoomScaleNormal="100" workbookViewId="0">
      <selection activeCell="U50" sqref="U50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29'!Q27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COUNTIF(Cronograma!$BJ$5:$BJ$143,"S")</f>
        <v>0</v>
      </c>
      <c r="P28" s="209"/>
      <c r="Q28" s="254">
        <f>O28+'FE-2 Mes 29'!Q28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COUNTIF(Cronograma!$BK$5:$BK$143,"R")</f>
        <v>0</v>
      </c>
      <c r="P29" s="209"/>
      <c r="Q29" s="254">
        <f>O29+'FE-2 Mes 29'!Q29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29'!Q32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29'!Q33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29'!Q36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29'!Q37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29'!Q38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29'!Q39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29'!Q40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29'!Q41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29'!Q42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29'!Q43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29'!Q44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29'!G86</f>
        <v>1</v>
      </c>
      <c r="H86" s="39">
        <f>F86+'FE-2 Mes 29'!H86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29'!Q86</f>
        <v>0</v>
      </c>
      <c r="R86" s="39">
        <f>P86+'FE-2 Mes 29'!R86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29'!G87</f>
        <v>0</v>
      </c>
      <c r="H87" s="39">
        <f>F87+'FE-2 Mes 29'!H87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29'!Q87</f>
        <v>0</v>
      </c>
      <c r="R87" s="39">
        <f>P87+'FE-2 Mes 29'!R87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29'!G88</f>
        <v>0</v>
      </c>
      <c r="H88" s="39">
        <f>F88+'FE-2 Mes 29'!H88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29'!Q88</f>
        <v>0</v>
      </c>
      <c r="R88" s="39">
        <f>P88+'FE-2 Mes 29'!R88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29'!G89</f>
        <v>0</v>
      </c>
      <c r="H89" s="39">
        <f>F89+'FE-2 Mes 29'!H89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29'!Q89</f>
        <v>0</v>
      </c>
      <c r="R89" s="39">
        <f>P89+'FE-2 Mes 29'!R89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29'!G90</f>
        <v>0</v>
      </c>
      <c r="H90" s="39">
        <f>F90+'FE-2 Mes 29'!H90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29'!Q90</f>
        <v>0</v>
      </c>
      <c r="R90" s="39">
        <f>P90+'FE-2 Mes 29'!R90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29'!G91</f>
        <v>0</v>
      </c>
      <c r="H91" s="39">
        <f>F91+'FE-2 Mes 29'!H91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29'!Q91</f>
        <v>0</v>
      </c>
      <c r="R91" s="39">
        <f>P91+'FE-2 Mes 29'!R91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29'!G92</f>
        <v>0</v>
      </c>
      <c r="H92" s="39">
        <f>F92+'FE-2 Mes 29'!H92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29'!Q92</f>
        <v>0</v>
      </c>
      <c r="R92" s="39">
        <f>P92+'FE-2 Mes 29'!R92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29'!G93</f>
        <v>0</v>
      </c>
      <c r="H93" s="39">
        <f>F93+'FE-2 Mes 29'!H93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29'!Q93</f>
        <v>0</v>
      </c>
      <c r="R93" s="39">
        <f>P93+'FE-2 Mes 29'!R93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29'!G94</f>
        <v>0</v>
      </c>
      <c r="H94" s="39">
        <f>F94+'FE-2 Mes 29'!H94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29'!Q94</f>
        <v>0</v>
      </c>
      <c r="R94" s="39">
        <f>P94+'FE-2 Mes 29'!R94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29'!G95</f>
        <v>0</v>
      </c>
      <c r="H95" s="39">
        <f>F95+'FE-2 Mes 29'!H95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29'!Q95</f>
        <v>0</v>
      </c>
      <c r="R95" s="39">
        <f>P95+'FE-2 Mes 29'!R95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29'!G96</f>
        <v>0</v>
      </c>
      <c r="H96" s="39">
        <f>F96+'FE-2 Mes 29'!H96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29'!Q96</f>
        <v>0</v>
      </c>
      <c r="R96" s="39">
        <f>P96+'FE-2 Mes 29'!R96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29'!G97</f>
        <v>0</v>
      </c>
      <c r="H97" s="39">
        <f>F97+'FE-2 Mes 29'!H97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29'!Q97</f>
        <v>0</v>
      </c>
      <c r="R97" s="39">
        <f>P97+'FE-2 Mes 29'!R97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29'!G98</f>
        <v>0</v>
      </c>
      <c r="H98" s="39">
        <f>F98+'FE-2 Mes 29'!H98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29'!Q98</f>
        <v>0</v>
      </c>
      <c r="R98" s="39">
        <f>P98+'FE-2 Mes 29'!R98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29'!G99</f>
        <v>0</v>
      </c>
      <c r="H99" s="39">
        <f>F99+'FE-2 Mes 29'!H99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29'!Q99</f>
        <v>0</v>
      </c>
      <c r="R99" s="39">
        <f>P99+'FE-2 Mes 29'!R99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29'!G100</f>
        <v>0</v>
      </c>
      <c r="H100" s="39">
        <f>F100+'FE-2 Mes 29'!H100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29'!Q100</f>
        <v>0</v>
      </c>
      <c r="R100" s="39">
        <f>P100+'FE-2 Mes 29'!R100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29'!G101</f>
        <v>0</v>
      </c>
      <c r="H101" s="39">
        <f>F101+'FE-2 Mes 29'!H101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29'!Q101</f>
        <v>0</v>
      </c>
      <c r="R101" s="39">
        <f>P101+'FE-2 Mes 29'!R101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29'!G102</f>
        <v>0</v>
      </c>
      <c r="H102" s="39">
        <f>F102+'FE-2 Mes 29'!H102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29'!Q102</f>
        <v>0</v>
      </c>
      <c r="R102" s="39">
        <f>P102+'FE-2 Mes 29'!R102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29'!G103</f>
        <v>0</v>
      </c>
      <c r="H103" s="39">
        <f>F103+'FE-2 Mes 29'!H103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29'!Q103</f>
        <v>0</v>
      </c>
      <c r="R103" s="39">
        <f>P103+'FE-2 Mes 29'!R103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29'!G104</f>
        <v>0</v>
      </c>
      <c r="H104" s="39">
        <f>F104+'FE-2 Mes 29'!H104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29'!Q104</f>
        <v>0</v>
      </c>
      <c r="R104" s="39">
        <f>P104+'FE-2 Mes 29'!R104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29'!G105</f>
        <v>0</v>
      </c>
      <c r="H105" s="39">
        <f>F105+'FE-2 Mes 29'!H105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29'!Q105</f>
        <v>0</v>
      </c>
      <c r="R105" s="39">
        <f>P105+'FE-2 Mes 29'!R105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29'!G106</f>
        <v>0</v>
      </c>
      <c r="H106" s="39">
        <f>F106+'FE-2 Mes 29'!H106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29'!Q106</f>
        <v>0</v>
      </c>
      <c r="R106" s="39">
        <f>P106+'FE-2 Mes 29'!R106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29'!G107</f>
        <v>0</v>
      </c>
      <c r="H107" s="39">
        <f>F107+'FE-2 Mes 29'!H107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29'!Q107</f>
        <v>0</v>
      </c>
      <c r="R107" s="39">
        <f>P107+'FE-2 Mes 29'!R107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29'!G108</f>
        <v>0</v>
      </c>
      <c r="H108" s="39">
        <f>F108+'FE-2 Mes 29'!H108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29'!Q108</f>
        <v>0</v>
      </c>
      <c r="R108" s="39">
        <f>P108+'FE-2 Mes 29'!R108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29'!G109</f>
        <v>0</v>
      </c>
      <c r="H109" s="39">
        <f>F109+'FE-2 Mes 29'!H109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29'!Q109</f>
        <v>0</v>
      </c>
      <c r="R109" s="39">
        <f>P109+'FE-2 Mes 29'!R109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29'!G110</f>
        <v>0</v>
      </c>
      <c r="H110" s="39">
        <f>F110+'FE-2 Mes 29'!H110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29'!Q110</f>
        <v>0</v>
      </c>
      <c r="R110" s="39">
        <f>P110+'FE-2 Mes 29'!R110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29'!G111</f>
        <v>0</v>
      </c>
      <c r="H111" s="39">
        <f>F111+'FE-2 Mes 29'!H111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29'!Q111</f>
        <v>0</v>
      </c>
      <c r="R111" s="39">
        <f>P111+'FE-2 Mes 29'!R111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29'!G112</f>
        <v>0</v>
      </c>
      <c r="H112" s="39">
        <f>F112+'FE-2 Mes 29'!H112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29'!Q112</f>
        <v>0</v>
      </c>
      <c r="R112" s="39">
        <f>P112+'FE-2 Mes 29'!R112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29'!G113</f>
        <v>0</v>
      </c>
      <c r="H113" s="39">
        <f>F113+'FE-2 Mes 29'!H113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29'!Q113</f>
        <v>0</v>
      </c>
      <c r="R113" s="39">
        <f>P113+'FE-2 Mes 29'!R113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29'!G114</f>
        <v>0</v>
      </c>
      <c r="H114" s="39">
        <f>F114+'FE-2 Mes 29'!H114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29'!Q114</f>
        <v>0</v>
      </c>
      <c r="R114" s="39">
        <f>P114+'FE-2 Mes 29'!R114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29'!G115</f>
        <v>0</v>
      </c>
      <c r="H115" s="39">
        <f>F115+'FE-2 Mes 29'!H115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29'!Q115</f>
        <v>0</v>
      </c>
      <c r="R115" s="39">
        <f>P115+'FE-2 Mes 29'!R115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29'!G116</f>
        <v>0</v>
      </c>
      <c r="H116" s="39">
        <f>F116+'FE-2 Mes 29'!H116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29'!Q116</f>
        <v>0</v>
      </c>
      <c r="R116" s="39">
        <f>P116+'FE-2 Mes 29'!R116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29'!G117</f>
        <v>0</v>
      </c>
      <c r="H117" s="39">
        <f>F117+'FE-2 Mes 29'!H117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29'!Q117</f>
        <v>0</v>
      </c>
      <c r="R117" s="39">
        <f>P117+'FE-2 Mes 29'!R117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gPMfM4I8gzXIEcUrRy8BOkn1/iZF/O88HSk1ALJhilErQVwTyc6BOAdws/KTLXRUWeTVWy0UdneUsbYh4f/zKA==" saltValue="4DIJ/KFBZyN8FrGuOytIdA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Inlcuir capacitaciones, inducciones, formaciones a la brigada de emergencia." sqref="A55:R55" xr:uid="{49C81B97-3164-4AC4-991A-C163D06F5270}"/>
    <dataValidation allowBlank="1" showInputMessage="1" showErrorMessage="1" prompt="PCL (Pérdida de capacidad laboral)" sqref="A42:N42" xr:uid="{34593EDC-73E5-4128-BDD3-2B389E80C0AA}"/>
    <dataValidation allowBlank="1" showInputMessage="1" showErrorMessage="1" prompt="Para el cálculo se tendrá en cuenta los trabajadores vinculados en el contrato, independientemente de su estancia durante el mes o periodo." sqref="O27 Q27" xr:uid="{AC7B819C-17B0-4F3D-89AB-11F34709D7D8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83BAD3D9-9436-44EB-B9CD-DBB20DE1E237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53CA86CE-C3F4-4071-91C5-255ED8427F96}"/>
    <dataValidation type="list" allowBlank="1" showInputMessage="1" showErrorMessage="1" sqref="P71:R80" xr:uid="{B75B130E-AB2C-4F93-810D-06A519129B11}">
      <formula1>"X"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05B1-3CC8-496F-9664-0FDC5C5ACD22}">
  <dimension ref="A1:T191"/>
  <sheetViews>
    <sheetView showGridLines="0" topLeftCell="A37" zoomScaleNormal="100" workbookViewId="0">
      <selection activeCell="T45" sqref="T45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30'!Q27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209">
        <f>COUNTIF(Cronograma!$BL$5:$BL$143,"S")</f>
        <v>0</v>
      </c>
      <c r="P28" s="209"/>
      <c r="Q28" s="254">
        <f>O28+'FE-2 Mes 30'!Q28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209">
        <f>COUNTIF(Cronograma!$BM$5:$BM$143,"R")</f>
        <v>0</v>
      </c>
      <c r="P29" s="209"/>
      <c r="Q29" s="254">
        <f>O29+'FE-2 Mes 30'!Q29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30'!Q32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30'!Q33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30'!Q36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30'!Q37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30'!Q38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30'!Q39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30'!Q40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30'!Q41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30'!Q42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30'!Q43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30'!Q44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46" t="s">
        <v>158</v>
      </c>
      <c r="F84" s="46" t="s">
        <v>159</v>
      </c>
      <c r="G84" s="46" t="s">
        <v>158</v>
      </c>
      <c r="H84" s="46" t="s">
        <v>159</v>
      </c>
      <c r="I84" s="15"/>
      <c r="K84" s="289"/>
      <c r="L84" s="290"/>
      <c r="M84" s="290"/>
      <c r="N84" s="291"/>
      <c r="O84" s="46" t="s">
        <v>158</v>
      </c>
      <c r="P84" s="46" t="s">
        <v>159</v>
      </c>
      <c r="Q84" s="46" t="s">
        <v>158</v>
      </c>
      <c r="R84" s="46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4"/>
      <c r="F86" s="44"/>
      <c r="G86" s="39">
        <f>E86+'FE-2 Mes 30'!G86</f>
        <v>1</v>
      </c>
      <c r="H86" s="39">
        <f>F86+'FE-2 Mes 30'!H86</f>
        <v>0</v>
      </c>
      <c r="I86" s="36"/>
      <c r="K86" s="293" t="s">
        <v>299</v>
      </c>
      <c r="L86" s="160" t="s">
        <v>255</v>
      </c>
      <c r="M86" s="161"/>
      <c r="N86" s="162"/>
      <c r="O86" s="44"/>
      <c r="P86" s="44"/>
      <c r="Q86" s="39">
        <f>O86+'FE-2 Mes 30'!Q86</f>
        <v>0</v>
      </c>
      <c r="R86" s="39">
        <f>P86+'FE-2 Mes 30'!R86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4"/>
      <c r="F87" s="44"/>
      <c r="G87" s="39">
        <f>E87+'FE-2 Mes 30'!G87</f>
        <v>0</v>
      </c>
      <c r="H87" s="39">
        <f>F87+'FE-2 Mes 30'!H87</f>
        <v>0</v>
      </c>
      <c r="I87" s="36"/>
      <c r="K87" s="293"/>
      <c r="L87" s="160" t="s">
        <v>256</v>
      </c>
      <c r="M87" s="161"/>
      <c r="N87" s="162"/>
      <c r="O87" s="44"/>
      <c r="P87" s="44"/>
      <c r="Q87" s="39">
        <f>O87+'FE-2 Mes 30'!Q87</f>
        <v>0</v>
      </c>
      <c r="R87" s="39">
        <f>P87+'FE-2 Mes 30'!R87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4"/>
      <c r="F88" s="44"/>
      <c r="G88" s="39">
        <f>E88+'FE-2 Mes 30'!G88</f>
        <v>0</v>
      </c>
      <c r="H88" s="39">
        <f>F88+'FE-2 Mes 30'!H88</f>
        <v>0</v>
      </c>
      <c r="I88" s="36"/>
      <c r="K88" s="293"/>
      <c r="L88" s="160" t="s">
        <v>293</v>
      </c>
      <c r="M88" s="161"/>
      <c r="N88" s="162"/>
      <c r="O88" s="44"/>
      <c r="P88" s="44"/>
      <c r="Q88" s="39">
        <f>O88+'FE-2 Mes 30'!Q88</f>
        <v>0</v>
      </c>
      <c r="R88" s="39">
        <f>P88+'FE-2 Mes 30'!R88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4"/>
      <c r="F89" s="44"/>
      <c r="G89" s="39">
        <f>E89+'FE-2 Mes 30'!G89</f>
        <v>0</v>
      </c>
      <c r="H89" s="39">
        <f>F89+'FE-2 Mes 30'!H89</f>
        <v>0</v>
      </c>
      <c r="I89" s="36"/>
      <c r="K89" s="163" t="s">
        <v>300</v>
      </c>
      <c r="L89" s="160" t="s">
        <v>224</v>
      </c>
      <c r="M89" s="161"/>
      <c r="N89" s="162"/>
      <c r="O89" s="44"/>
      <c r="P89" s="44"/>
      <c r="Q89" s="39">
        <f>O89+'FE-2 Mes 30'!Q89</f>
        <v>0</v>
      </c>
      <c r="R89" s="39">
        <f>P89+'FE-2 Mes 30'!R89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4"/>
      <c r="F90" s="44"/>
      <c r="G90" s="39">
        <f>E90+'FE-2 Mes 30'!G90</f>
        <v>0</v>
      </c>
      <c r="H90" s="39">
        <f>F90+'FE-2 Mes 30'!H90</f>
        <v>0</v>
      </c>
      <c r="I90" s="36"/>
      <c r="K90" s="164"/>
      <c r="L90" s="160" t="s">
        <v>225</v>
      </c>
      <c r="M90" s="161"/>
      <c r="N90" s="162"/>
      <c r="O90" s="44"/>
      <c r="P90" s="44"/>
      <c r="Q90" s="39">
        <f>O90+'FE-2 Mes 30'!Q90</f>
        <v>0</v>
      </c>
      <c r="R90" s="39">
        <f>P90+'FE-2 Mes 30'!R90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4"/>
      <c r="F91" s="44"/>
      <c r="G91" s="39">
        <f>E91+'FE-2 Mes 30'!G91</f>
        <v>0</v>
      </c>
      <c r="H91" s="39">
        <f>F91+'FE-2 Mes 30'!H91</f>
        <v>0</v>
      </c>
      <c r="I91" s="36"/>
      <c r="K91" s="165"/>
      <c r="L91" s="160" t="s">
        <v>315</v>
      </c>
      <c r="M91" s="161"/>
      <c r="N91" s="162"/>
      <c r="O91" s="44"/>
      <c r="P91" s="44"/>
      <c r="Q91" s="39">
        <f>O91+'FE-2 Mes 30'!Q91</f>
        <v>0</v>
      </c>
      <c r="R91" s="39">
        <f>P91+'FE-2 Mes 30'!R91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4"/>
      <c r="F92" s="44"/>
      <c r="G92" s="39">
        <f>E92+'FE-2 Mes 30'!G92</f>
        <v>0</v>
      </c>
      <c r="H92" s="39">
        <f>F92+'FE-2 Mes 30'!H92</f>
        <v>0</v>
      </c>
      <c r="I92" s="36"/>
      <c r="K92" s="163" t="s">
        <v>301</v>
      </c>
      <c r="L92" s="160" t="s">
        <v>276</v>
      </c>
      <c r="M92" s="161"/>
      <c r="N92" s="162"/>
      <c r="O92" s="44"/>
      <c r="P92" s="44"/>
      <c r="Q92" s="39">
        <f>O92+'FE-2 Mes 30'!Q92</f>
        <v>0</v>
      </c>
      <c r="R92" s="39">
        <f>P92+'FE-2 Mes 30'!R92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4"/>
      <c r="F93" s="44"/>
      <c r="G93" s="39">
        <f>E93+'FE-2 Mes 30'!G93</f>
        <v>0</v>
      </c>
      <c r="H93" s="39">
        <f>F93+'FE-2 Mes 30'!H93</f>
        <v>0</v>
      </c>
      <c r="I93" s="36"/>
      <c r="K93" s="164"/>
      <c r="L93" s="160" t="s">
        <v>226</v>
      </c>
      <c r="M93" s="161"/>
      <c r="N93" s="162"/>
      <c r="O93" s="44"/>
      <c r="P93" s="44"/>
      <c r="Q93" s="39">
        <f>O93+'FE-2 Mes 30'!Q93</f>
        <v>0</v>
      </c>
      <c r="R93" s="39">
        <f>P93+'FE-2 Mes 30'!R93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4"/>
      <c r="F94" s="44"/>
      <c r="G94" s="39">
        <f>E94+'FE-2 Mes 30'!G94</f>
        <v>0</v>
      </c>
      <c r="H94" s="39">
        <f>F94+'FE-2 Mes 30'!H94</f>
        <v>0</v>
      </c>
      <c r="I94" s="36"/>
      <c r="K94" s="164"/>
      <c r="L94" s="160" t="s">
        <v>277</v>
      </c>
      <c r="M94" s="161"/>
      <c r="N94" s="162"/>
      <c r="O94" s="44"/>
      <c r="P94" s="44"/>
      <c r="Q94" s="39">
        <f>O94+'FE-2 Mes 30'!Q94</f>
        <v>0</v>
      </c>
      <c r="R94" s="39">
        <f>P94+'FE-2 Mes 30'!R94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4"/>
      <c r="F95" s="44"/>
      <c r="G95" s="39">
        <f>E95+'FE-2 Mes 30'!G95</f>
        <v>0</v>
      </c>
      <c r="H95" s="39">
        <f>F95+'FE-2 Mes 30'!H95</f>
        <v>0</v>
      </c>
      <c r="I95" s="36"/>
      <c r="K95" s="164"/>
      <c r="L95" s="160" t="s">
        <v>227</v>
      </c>
      <c r="M95" s="161"/>
      <c r="N95" s="162"/>
      <c r="O95" s="44"/>
      <c r="P95" s="44"/>
      <c r="Q95" s="39">
        <f>O95+'FE-2 Mes 30'!Q95</f>
        <v>0</v>
      </c>
      <c r="R95" s="39">
        <f>P95+'FE-2 Mes 30'!R95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4"/>
      <c r="F96" s="44"/>
      <c r="G96" s="39">
        <f>E96+'FE-2 Mes 30'!G96</f>
        <v>0</v>
      </c>
      <c r="H96" s="39">
        <f>F96+'FE-2 Mes 30'!H96</f>
        <v>0</v>
      </c>
      <c r="I96" s="36"/>
      <c r="K96" s="164"/>
      <c r="L96" s="160" t="s">
        <v>279</v>
      </c>
      <c r="M96" s="161"/>
      <c r="N96" s="162"/>
      <c r="O96" s="44"/>
      <c r="P96" s="44"/>
      <c r="Q96" s="39">
        <f>O96+'FE-2 Mes 30'!Q96</f>
        <v>0</v>
      </c>
      <c r="R96" s="39">
        <f>P96+'FE-2 Mes 30'!R96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4"/>
      <c r="F97" s="44"/>
      <c r="G97" s="39">
        <f>E97+'FE-2 Mes 30'!G97</f>
        <v>0</v>
      </c>
      <c r="H97" s="39">
        <f>F97+'FE-2 Mes 30'!H97</f>
        <v>0</v>
      </c>
      <c r="I97" s="36"/>
      <c r="K97" s="164"/>
      <c r="L97" s="160" t="s">
        <v>278</v>
      </c>
      <c r="M97" s="161"/>
      <c r="N97" s="162"/>
      <c r="O97" s="44"/>
      <c r="P97" s="44"/>
      <c r="Q97" s="39">
        <f>O97+'FE-2 Mes 30'!Q97</f>
        <v>0</v>
      </c>
      <c r="R97" s="39">
        <f>P97+'FE-2 Mes 30'!R97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4"/>
      <c r="F98" s="44"/>
      <c r="G98" s="39">
        <f>E98+'FE-2 Mes 30'!G98</f>
        <v>0</v>
      </c>
      <c r="H98" s="39">
        <f>F98+'FE-2 Mes 30'!H98</f>
        <v>0</v>
      </c>
      <c r="I98" s="36"/>
      <c r="K98" s="164"/>
      <c r="L98" s="160" t="s">
        <v>280</v>
      </c>
      <c r="M98" s="161"/>
      <c r="N98" s="162"/>
      <c r="O98" s="44"/>
      <c r="P98" s="44"/>
      <c r="Q98" s="39">
        <f>O98+'FE-2 Mes 30'!Q98</f>
        <v>0</v>
      </c>
      <c r="R98" s="39">
        <f>P98+'FE-2 Mes 30'!R98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4"/>
      <c r="F99" s="44"/>
      <c r="G99" s="39">
        <f>E99+'FE-2 Mes 30'!G99</f>
        <v>0</v>
      </c>
      <c r="H99" s="39">
        <f>F99+'FE-2 Mes 30'!H99</f>
        <v>0</v>
      </c>
      <c r="I99" s="36"/>
      <c r="K99" s="165"/>
      <c r="L99" s="160" t="s">
        <v>259</v>
      </c>
      <c r="M99" s="161"/>
      <c r="N99" s="162"/>
      <c r="O99" s="44"/>
      <c r="P99" s="44"/>
      <c r="Q99" s="39">
        <f>O99+'FE-2 Mes 30'!Q99</f>
        <v>0</v>
      </c>
      <c r="R99" s="39">
        <f>P99+'FE-2 Mes 30'!R99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4"/>
      <c r="F100" s="44"/>
      <c r="G100" s="39">
        <f>E100+'FE-2 Mes 30'!G100</f>
        <v>0</v>
      </c>
      <c r="H100" s="39">
        <f>F100+'FE-2 Mes 30'!H100</f>
        <v>0</v>
      </c>
      <c r="I100" s="36"/>
      <c r="K100" s="163" t="s">
        <v>302</v>
      </c>
      <c r="L100" s="160" t="s">
        <v>228</v>
      </c>
      <c r="M100" s="161"/>
      <c r="N100" s="162"/>
      <c r="O100" s="44"/>
      <c r="P100" s="44"/>
      <c r="Q100" s="39">
        <f>O100+'FE-2 Mes 30'!Q100</f>
        <v>0</v>
      </c>
      <c r="R100" s="39">
        <f>P100+'FE-2 Mes 30'!R100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4"/>
      <c r="F101" s="44"/>
      <c r="G101" s="39">
        <f>E101+'FE-2 Mes 30'!G101</f>
        <v>0</v>
      </c>
      <c r="H101" s="39">
        <f>F101+'FE-2 Mes 30'!H101</f>
        <v>0</v>
      </c>
      <c r="I101" s="36"/>
      <c r="K101" s="164"/>
      <c r="L101" s="160" t="s">
        <v>229</v>
      </c>
      <c r="M101" s="161"/>
      <c r="N101" s="162"/>
      <c r="O101" s="44"/>
      <c r="P101" s="44"/>
      <c r="Q101" s="39">
        <f>O101+'FE-2 Mes 30'!Q101</f>
        <v>0</v>
      </c>
      <c r="R101" s="39">
        <f>P101+'FE-2 Mes 30'!R101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4"/>
      <c r="F102" s="44"/>
      <c r="G102" s="39">
        <f>E102+'FE-2 Mes 30'!G102</f>
        <v>0</v>
      </c>
      <c r="H102" s="39">
        <f>F102+'FE-2 Mes 30'!H102</f>
        <v>0</v>
      </c>
      <c r="I102" s="36"/>
      <c r="K102" s="164"/>
      <c r="L102" s="160" t="s">
        <v>230</v>
      </c>
      <c r="M102" s="161"/>
      <c r="N102" s="162"/>
      <c r="O102" s="44"/>
      <c r="P102" s="44"/>
      <c r="Q102" s="39">
        <f>O102+'FE-2 Mes 30'!Q102</f>
        <v>0</v>
      </c>
      <c r="R102" s="39">
        <f>P102+'FE-2 Mes 30'!R102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4"/>
      <c r="F103" s="44"/>
      <c r="G103" s="39">
        <f>E103+'FE-2 Mes 30'!G103</f>
        <v>0</v>
      </c>
      <c r="H103" s="39">
        <f>F103+'FE-2 Mes 30'!H103</f>
        <v>0</v>
      </c>
      <c r="I103" s="36"/>
      <c r="K103" s="165"/>
      <c r="L103" s="160" t="s">
        <v>231</v>
      </c>
      <c r="M103" s="161"/>
      <c r="N103" s="162"/>
      <c r="O103" s="44"/>
      <c r="P103" s="44"/>
      <c r="Q103" s="39">
        <f>O103+'FE-2 Mes 30'!Q103</f>
        <v>0</v>
      </c>
      <c r="R103" s="39">
        <f>P103+'FE-2 Mes 30'!R103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4"/>
      <c r="F104" s="44"/>
      <c r="G104" s="39">
        <f>E104+'FE-2 Mes 30'!G104</f>
        <v>0</v>
      </c>
      <c r="H104" s="39">
        <f>F104+'FE-2 Mes 30'!H104</f>
        <v>0</v>
      </c>
      <c r="I104" s="36"/>
      <c r="K104" s="293" t="s">
        <v>303</v>
      </c>
      <c r="L104" s="160" t="s">
        <v>232</v>
      </c>
      <c r="M104" s="161"/>
      <c r="N104" s="162"/>
      <c r="O104" s="44"/>
      <c r="P104" s="44"/>
      <c r="Q104" s="39">
        <f>O104+'FE-2 Mes 30'!Q104</f>
        <v>0</v>
      </c>
      <c r="R104" s="39">
        <f>P104+'FE-2 Mes 30'!R104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4"/>
      <c r="F105" s="44"/>
      <c r="G105" s="39">
        <f>E105+'FE-2 Mes 30'!G105</f>
        <v>0</v>
      </c>
      <c r="H105" s="39">
        <f>F105+'FE-2 Mes 30'!H105</f>
        <v>0</v>
      </c>
      <c r="I105" s="36"/>
      <c r="K105" s="293"/>
      <c r="L105" s="160" t="s">
        <v>233</v>
      </c>
      <c r="M105" s="161"/>
      <c r="N105" s="162"/>
      <c r="O105" s="44"/>
      <c r="P105" s="44"/>
      <c r="Q105" s="39">
        <f>O105+'FE-2 Mes 30'!Q105</f>
        <v>0</v>
      </c>
      <c r="R105" s="39">
        <f>P105+'FE-2 Mes 30'!R105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4"/>
      <c r="F106" s="44"/>
      <c r="G106" s="39">
        <f>E106+'FE-2 Mes 30'!G106</f>
        <v>0</v>
      </c>
      <c r="H106" s="39">
        <f>F106+'FE-2 Mes 30'!H106</f>
        <v>0</v>
      </c>
      <c r="I106" s="36"/>
      <c r="K106" s="293"/>
      <c r="L106" s="160" t="s">
        <v>234</v>
      </c>
      <c r="M106" s="161"/>
      <c r="N106" s="162"/>
      <c r="O106" s="44"/>
      <c r="P106" s="44"/>
      <c r="Q106" s="39">
        <f>O106+'FE-2 Mes 30'!Q106</f>
        <v>0</v>
      </c>
      <c r="R106" s="39">
        <f>P106+'FE-2 Mes 30'!R106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4"/>
      <c r="F107" s="44"/>
      <c r="G107" s="39">
        <f>E107+'FE-2 Mes 30'!G107</f>
        <v>0</v>
      </c>
      <c r="H107" s="39">
        <f>F107+'FE-2 Mes 30'!H107</f>
        <v>0</v>
      </c>
      <c r="I107" s="36"/>
      <c r="K107" s="293"/>
      <c r="L107" s="160" t="s">
        <v>235</v>
      </c>
      <c r="M107" s="161"/>
      <c r="N107" s="162"/>
      <c r="O107" s="44"/>
      <c r="P107" s="44"/>
      <c r="Q107" s="39">
        <f>O107+'FE-2 Mes 30'!Q107</f>
        <v>0</v>
      </c>
      <c r="R107" s="39">
        <f>P107+'FE-2 Mes 30'!R107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30'!G108</f>
        <v>0</v>
      </c>
      <c r="H108" s="39">
        <f>F108+'FE-2 Mes 30'!H108</f>
        <v>0</v>
      </c>
      <c r="I108" s="36"/>
      <c r="K108" s="293"/>
      <c r="L108" s="160" t="s">
        <v>236</v>
      </c>
      <c r="M108" s="161"/>
      <c r="N108" s="162"/>
      <c r="O108" s="44"/>
      <c r="P108" s="44"/>
      <c r="Q108" s="39">
        <f>O108+'FE-2 Mes 30'!Q108</f>
        <v>0</v>
      </c>
      <c r="R108" s="39">
        <f>P108+'FE-2 Mes 30'!R108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4"/>
      <c r="F109" s="44"/>
      <c r="G109" s="39">
        <f>E109+'FE-2 Mes 30'!G109</f>
        <v>0</v>
      </c>
      <c r="H109" s="39">
        <f>F109+'FE-2 Mes 30'!H109</f>
        <v>0</v>
      </c>
      <c r="I109" s="36"/>
      <c r="K109" s="293" t="s">
        <v>304</v>
      </c>
      <c r="L109" s="160" t="s">
        <v>237</v>
      </c>
      <c r="M109" s="161"/>
      <c r="N109" s="162"/>
      <c r="O109" s="44"/>
      <c r="P109" s="44"/>
      <c r="Q109" s="39">
        <f>O109+'FE-2 Mes 30'!Q109</f>
        <v>0</v>
      </c>
      <c r="R109" s="39">
        <f>P109+'FE-2 Mes 30'!R109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4"/>
      <c r="F110" s="44"/>
      <c r="G110" s="39">
        <f>E110+'FE-2 Mes 30'!G110</f>
        <v>0</v>
      </c>
      <c r="H110" s="39">
        <f>F110+'FE-2 Mes 30'!H110</f>
        <v>0</v>
      </c>
      <c r="I110" s="36"/>
      <c r="K110" s="293"/>
      <c r="L110" s="160" t="s">
        <v>257</v>
      </c>
      <c r="M110" s="161"/>
      <c r="N110" s="162"/>
      <c r="O110" s="44"/>
      <c r="P110" s="44"/>
      <c r="Q110" s="39">
        <f>O110+'FE-2 Mes 30'!Q110</f>
        <v>0</v>
      </c>
      <c r="R110" s="39">
        <f>P110+'FE-2 Mes 30'!R110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4"/>
      <c r="F111" s="44"/>
      <c r="G111" s="39">
        <f>E111+'FE-2 Mes 30'!G111</f>
        <v>0</v>
      </c>
      <c r="H111" s="39">
        <f>F111+'FE-2 Mes 30'!H111</f>
        <v>0</v>
      </c>
      <c r="I111" s="36"/>
      <c r="K111" s="293"/>
      <c r="L111" s="160" t="s">
        <v>258</v>
      </c>
      <c r="M111" s="161"/>
      <c r="N111" s="162"/>
      <c r="O111" s="44"/>
      <c r="P111" s="44"/>
      <c r="Q111" s="39">
        <f>O111+'FE-2 Mes 30'!Q111</f>
        <v>0</v>
      </c>
      <c r="R111" s="39">
        <f>P111+'FE-2 Mes 30'!R111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4"/>
      <c r="F112" s="44"/>
      <c r="G112" s="39">
        <f>E112+'FE-2 Mes 30'!G112</f>
        <v>0</v>
      </c>
      <c r="H112" s="39">
        <f>F112+'FE-2 Mes 30'!H112</f>
        <v>0</v>
      </c>
      <c r="I112" s="36"/>
      <c r="K112" s="202" t="s">
        <v>245</v>
      </c>
      <c r="L112" s="160" t="s">
        <v>244</v>
      </c>
      <c r="M112" s="161"/>
      <c r="N112" s="162"/>
      <c r="O112" s="44"/>
      <c r="P112" s="44"/>
      <c r="Q112" s="39">
        <f>O112+'FE-2 Mes 30'!Q112</f>
        <v>0</v>
      </c>
      <c r="R112" s="39">
        <f>P112+'FE-2 Mes 30'!R112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4"/>
      <c r="F113" s="44"/>
      <c r="G113" s="39">
        <f>E113+'FE-2 Mes 30'!G113</f>
        <v>0</v>
      </c>
      <c r="H113" s="39">
        <f>F113+'FE-2 Mes 30'!H113</f>
        <v>0</v>
      </c>
      <c r="I113" s="36"/>
      <c r="K113" s="202"/>
      <c r="L113" s="160" t="s">
        <v>243</v>
      </c>
      <c r="M113" s="161"/>
      <c r="N113" s="162"/>
      <c r="O113" s="44"/>
      <c r="P113" s="44"/>
      <c r="Q113" s="39">
        <f>O113+'FE-2 Mes 30'!Q113</f>
        <v>0</v>
      </c>
      <c r="R113" s="39">
        <f>P113+'FE-2 Mes 30'!R113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4"/>
      <c r="F114" s="44"/>
      <c r="G114" s="39">
        <f>E114+'FE-2 Mes 30'!G114</f>
        <v>0</v>
      </c>
      <c r="H114" s="39">
        <f>F114+'FE-2 Mes 30'!H114</f>
        <v>0</v>
      </c>
      <c r="I114" s="36"/>
      <c r="K114" s="202"/>
      <c r="L114" s="160" t="s">
        <v>242</v>
      </c>
      <c r="M114" s="161"/>
      <c r="N114" s="162"/>
      <c r="O114" s="44"/>
      <c r="P114" s="44"/>
      <c r="Q114" s="39">
        <f>O114+'FE-2 Mes 30'!Q114</f>
        <v>0</v>
      </c>
      <c r="R114" s="39">
        <f>P114+'FE-2 Mes 30'!R114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4"/>
      <c r="F115" s="44"/>
      <c r="G115" s="39">
        <f>E115+'FE-2 Mes 30'!G115</f>
        <v>0</v>
      </c>
      <c r="H115" s="39">
        <f>F115+'FE-2 Mes 30'!H115</f>
        <v>0</v>
      </c>
      <c r="I115" s="36"/>
      <c r="K115" s="202"/>
      <c r="L115" s="160" t="s">
        <v>241</v>
      </c>
      <c r="M115" s="161"/>
      <c r="N115" s="162"/>
      <c r="O115" s="44"/>
      <c r="P115" s="44"/>
      <c r="Q115" s="39">
        <f>O115+'FE-2 Mes 30'!Q115</f>
        <v>0</v>
      </c>
      <c r="R115" s="39">
        <f>P115+'FE-2 Mes 30'!R115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4"/>
      <c r="F116" s="44"/>
      <c r="G116" s="39">
        <f>E116+'FE-2 Mes 30'!G116</f>
        <v>0</v>
      </c>
      <c r="H116" s="39">
        <f>F116+'FE-2 Mes 30'!H116</f>
        <v>0</v>
      </c>
      <c r="I116" s="36"/>
      <c r="K116" s="202"/>
      <c r="L116" s="160" t="s">
        <v>271</v>
      </c>
      <c r="M116" s="161"/>
      <c r="N116" s="162"/>
      <c r="O116" s="44"/>
      <c r="P116" s="44"/>
      <c r="Q116" s="39">
        <f>O116+'FE-2 Mes 30'!Q116</f>
        <v>0</v>
      </c>
      <c r="R116" s="39">
        <f>P116+'FE-2 Mes 30'!R116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4"/>
      <c r="F117" s="44"/>
      <c r="G117" s="39">
        <f>E117+'FE-2 Mes 30'!G117</f>
        <v>0</v>
      </c>
      <c r="H117" s="39">
        <f>F117+'FE-2 Mes 30'!H117</f>
        <v>0</v>
      </c>
      <c r="I117" s="36"/>
      <c r="K117" s="202"/>
      <c r="L117" s="160" t="s">
        <v>240</v>
      </c>
      <c r="M117" s="161"/>
      <c r="N117" s="162"/>
      <c r="O117" s="44"/>
      <c r="P117" s="44"/>
      <c r="Q117" s="39">
        <f>O117+'FE-2 Mes 30'!Q117</f>
        <v>0</v>
      </c>
      <c r="R117" s="39">
        <f>P117+'FE-2 Mes 30'!R117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43">
        <f>SUM(E86:E117)</f>
        <v>0</v>
      </c>
      <c r="F119" s="43">
        <f>SUM(F86:F117)</f>
        <v>0</v>
      </c>
      <c r="G119" s="43">
        <f>SUM(G86:G117)</f>
        <v>1</v>
      </c>
      <c r="H119" s="43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43">
        <f>E119+O119</f>
        <v>0</v>
      </c>
      <c r="P121" s="43">
        <f>F119+P119</f>
        <v>0</v>
      </c>
      <c r="Q121" s="43">
        <f>G119+Q119</f>
        <v>1</v>
      </c>
      <c r="R121" s="43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3NuWNZzjQXi+CeUFipmr9dcfn3zASuFctLLESfp6WAp0Ez8FOkVn/4Y6EJR4k+SNPbU8q5xVZ395qe4r0t3NyA==" saltValue="w1T1236F/AxcdPuWG5zUqA==" spinCount="100000" sheet="1" objects="1" scenarios="1"/>
  <mergeCells count="301">
    <mergeCell ref="O131:R131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  <mergeCell ref="B116:D116"/>
    <mergeCell ref="L116:N116"/>
    <mergeCell ref="B117:D117"/>
    <mergeCell ref="L117:N117"/>
    <mergeCell ref="A118:Q118"/>
    <mergeCell ref="A119:D119"/>
    <mergeCell ref="K119:N119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A6760847-30D1-4B46-AA1A-3A93A0B35972}"/>
    <dataValidation allowBlank="1" showInputMessage="1" showErrorMessage="1" prompt="PCL (Pérdida de capacidad laboral)" sqref="A42:N42" xr:uid="{C4986A47-3151-4CA2-ABD4-47D71C7F4551}"/>
    <dataValidation allowBlank="1" showInputMessage="1" showErrorMessage="1" prompt="Inlcuir capacitaciones, inducciones, formaciones a la brigada de emergencia." sqref="A55:R55" xr:uid="{59852386-B00E-42DB-8192-4A2BCC0ADFFB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9CBE2F4F-23C4-4F6C-9B5D-C7D4C4CAF3DE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EAAE21CB-EE91-4140-9EFA-3D39E2D30F87}"/>
    <dataValidation type="list" allowBlank="1" showInputMessage="1" showErrorMessage="1" sqref="P71:R80" xr:uid="{CE9F5143-9E71-406A-A61F-DA0A39E1235F}">
      <formula1>"X"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D360A-BD69-48EC-8820-A353F3E5212F}">
  <dimension ref="A1:T191"/>
  <sheetViews>
    <sheetView showGridLines="0" topLeftCell="A40" zoomScaleNormal="100" workbookViewId="0">
      <selection activeCell="T45" sqref="T45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31'!Q27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301">
        <f>COUNTIF(Cronograma!$BN$5:$BN$143,"S")</f>
        <v>0</v>
      </c>
      <c r="P28" s="301"/>
      <c r="Q28" s="254">
        <f>O28+'FE-2 Mes 31'!Q28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301">
        <f>COUNTIF(Cronograma!$BO$5:$BO$143,"R")</f>
        <v>0</v>
      </c>
      <c r="P29" s="301"/>
      <c r="Q29" s="254">
        <f>O29+'FE-2 Mes 31'!Q29</f>
        <v>0</v>
      </c>
      <c r="R29" s="255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31'!Q32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31'!Q33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31'!Q36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31'!Q37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31'!Q38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31'!Q39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31'!Q40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31'!Q41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31'!Q42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31'!Q43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31'!Q44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50" t="s">
        <v>158</v>
      </c>
      <c r="F84" s="50" t="s">
        <v>159</v>
      </c>
      <c r="G84" s="50" t="s">
        <v>158</v>
      </c>
      <c r="H84" s="50" t="s">
        <v>159</v>
      </c>
      <c r="I84" s="15"/>
      <c r="K84" s="289"/>
      <c r="L84" s="290"/>
      <c r="M84" s="290"/>
      <c r="N84" s="291"/>
      <c r="O84" s="50" t="s">
        <v>158</v>
      </c>
      <c r="P84" s="50" t="s">
        <v>159</v>
      </c>
      <c r="Q84" s="50" t="s">
        <v>158</v>
      </c>
      <c r="R84" s="50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8"/>
      <c r="F86" s="48"/>
      <c r="G86" s="39">
        <f>E86+'FE-2 Mes 31'!G86</f>
        <v>1</v>
      </c>
      <c r="H86" s="39">
        <f>F86+'FE-2 Mes 31'!H86</f>
        <v>0</v>
      </c>
      <c r="I86" s="36"/>
      <c r="K86" s="293" t="s">
        <v>299</v>
      </c>
      <c r="L86" s="160" t="s">
        <v>255</v>
      </c>
      <c r="M86" s="161"/>
      <c r="N86" s="162"/>
      <c r="O86" s="48"/>
      <c r="P86" s="48"/>
      <c r="Q86" s="39">
        <f>O86+'FE-2 Mes 31'!Q86</f>
        <v>0</v>
      </c>
      <c r="R86" s="39">
        <f>P86+'FE-2 Mes 31'!R86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8"/>
      <c r="F87" s="48"/>
      <c r="G87" s="39">
        <f>E87+'FE-2 Mes 31'!G87</f>
        <v>0</v>
      </c>
      <c r="H87" s="39">
        <f>F87+'FE-2 Mes 31'!H87</f>
        <v>0</v>
      </c>
      <c r="I87" s="36"/>
      <c r="K87" s="293"/>
      <c r="L87" s="160" t="s">
        <v>256</v>
      </c>
      <c r="M87" s="161"/>
      <c r="N87" s="162"/>
      <c r="O87" s="48"/>
      <c r="P87" s="48"/>
      <c r="Q87" s="39">
        <f>O87+'FE-2 Mes 31'!Q87</f>
        <v>0</v>
      </c>
      <c r="R87" s="39">
        <f>P87+'FE-2 Mes 31'!R87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8"/>
      <c r="F88" s="48"/>
      <c r="G88" s="39">
        <f>E88+'FE-2 Mes 31'!G88</f>
        <v>0</v>
      </c>
      <c r="H88" s="39">
        <f>F88+'FE-2 Mes 31'!H88</f>
        <v>0</v>
      </c>
      <c r="I88" s="36"/>
      <c r="K88" s="293"/>
      <c r="L88" s="160" t="s">
        <v>293</v>
      </c>
      <c r="M88" s="161"/>
      <c r="N88" s="162"/>
      <c r="O88" s="48"/>
      <c r="P88" s="48"/>
      <c r="Q88" s="39">
        <f>O88+'FE-2 Mes 31'!Q88</f>
        <v>0</v>
      </c>
      <c r="R88" s="39">
        <f>P88+'FE-2 Mes 31'!R88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8"/>
      <c r="F89" s="48"/>
      <c r="G89" s="39">
        <f>E89+'FE-2 Mes 31'!G89</f>
        <v>0</v>
      </c>
      <c r="H89" s="39">
        <f>F89+'FE-2 Mes 31'!H89</f>
        <v>0</v>
      </c>
      <c r="I89" s="36"/>
      <c r="K89" s="163" t="s">
        <v>300</v>
      </c>
      <c r="L89" s="160" t="s">
        <v>224</v>
      </c>
      <c r="M89" s="161"/>
      <c r="N89" s="162"/>
      <c r="O89" s="48"/>
      <c r="P89" s="48"/>
      <c r="Q89" s="39">
        <f>O89+'FE-2 Mes 31'!Q89</f>
        <v>0</v>
      </c>
      <c r="R89" s="39">
        <f>P89+'FE-2 Mes 31'!R89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8"/>
      <c r="F90" s="48"/>
      <c r="G90" s="39">
        <f>E90+'FE-2 Mes 31'!G90</f>
        <v>0</v>
      </c>
      <c r="H90" s="39">
        <f>F90+'FE-2 Mes 31'!H90</f>
        <v>0</v>
      </c>
      <c r="I90" s="36"/>
      <c r="K90" s="164"/>
      <c r="L90" s="160" t="s">
        <v>225</v>
      </c>
      <c r="M90" s="161"/>
      <c r="N90" s="162"/>
      <c r="O90" s="48"/>
      <c r="P90" s="48"/>
      <c r="Q90" s="39">
        <f>O90+'FE-2 Mes 31'!Q90</f>
        <v>0</v>
      </c>
      <c r="R90" s="39">
        <f>P90+'FE-2 Mes 31'!R90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8"/>
      <c r="F91" s="48"/>
      <c r="G91" s="39">
        <f>E91+'FE-2 Mes 31'!G91</f>
        <v>0</v>
      </c>
      <c r="H91" s="39">
        <f>F91+'FE-2 Mes 31'!H91</f>
        <v>0</v>
      </c>
      <c r="I91" s="36"/>
      <c r="K91" s="165"/>
      <c r="L91" s="160" t="s">
        <v>315</v>
      </c>
      <c r="M91" s="161"/>
      <c r="N91" s="162"/>
      <c r="O91" s="48"/>
      <c r="P91" s="48"/>
      <c r="Q91" s="39">
        <f>O91+'FE-2 Mes 31'!Q91</f>
        <v>0</v>
      </c>
      <c r="R91" s="39">
        <f>P91+'FE-2 Mes 31'!R91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8"/>
      <c r="F92" s="48"/>
      <c r="G92" s="39">
        <f>E92+'FE-2 Mes 31'!G92</f>
        <v>0</v>
      </c>
      <c r="H92" s="39">
        <f>F92+'FE-2 Mes 31'!H92</f>
        <v>0</v>
      </c>
      <c r="I92" s="36"/>
      <c r="K92" s="163" t="s">
        <v>301</v>
      </c>
      <c r="L92" s="160" t="s">
        <v>276</v>
      </c>
      <c r="M92" s="161"/>
      <c r="N92" s="162"/>
      <c r="O92" s="48"/>
      <c r="P92" s="48"/>
      <c r="Q92" s="39">
        <f>O92+'FE-2 Mes 31'!Q92</f>
        <v>0</v>
      </c>
      <c r="R92" s="39">
        <f>P92+'FE-2 Mes 31'!R92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8"/>
      <c r="F93" s="48"/>
      <c r="G93" s="39">
        <f>E93+'FE-2 Mes 31'!G93</f>
        <v>0</v>
      </c>
      <c r="H93" s="39">
        <f>F93+'FE-2 Mes 31'!H93</f>
        <v>0</v>
      </c>
      <c r="I93" s="36"/>
      <c r="K93" s="164"/>
      <c r="L93" s="160" t="s">
        <v>226</v>
      </c>
      <c r="M93" s="161"/>
      <c r="N93" s="162"/>
      <c r="O93" s="48"/>
      <c r="P93" s="48"/>
      <c r="Q93" s="39">
        <f>O93+'FE-2 Mes 31'!Q93</f>
        <v>0</v>
      </c>
      <c r="R93" s="39">
        <f>P93+'FE-2 Mes 31'!R93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8"/>
      <c r="F94" s="48"/>
      <c r="G94" s="39">
        <f>E94+'FE-2 Mes 31'!G94</f>
        <v>0</v>
      </c>
      <c r="H94" s="39">
        <f>F94+'FE-2 Mes 31'!H94</f>
        <v>0</v>
      </c>
      <c r="I94" s="36"/>
      <c r="K94" s="164"/>
      <c r="L94" s="160" t="s">
        <v>277</v>
      </c>
      <c r="M94" s="161"/>
      <c r="N94" s="162"/>
      <c r="O94" s="48"/>
      <c r="P94" s="48"/>
      <c r="Q94" s="39">
        <f>O94+'FE-2 Mes 31'!Q94</f>
        <v>0</v>
      </c>
      <c r="R94" s="39">
        <f>P94+'FE-2 Mes 31'!R94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8"/>
      <c r="F95" s="48"/>
      <c r="G95" s="39">
        <f>E95+'FE-2 Mes 31'!G95</f>
        <v>0</v>
      </c>
      <c r="H95" s="39">
        <f>F95+'FE-2 Mes 31'!H95</f>
        <v>0</v>
      </c>
      <c r="I95" s="36"/>
      <c r="K95" s="164"/>
      <c r="L95" s="160" t="s">
        <v>227</v>
      </c>
      <c r="M95" s="161"/>
      <c r="N95" s="162"/>
      <c r="O95" s="48"/>
      <c r="P95" s="48"/>
      <c r="Q95" s="39">
        <f>O95+'FE-2 Mes 31'!Q95</f>
        <v>0</v>
      </c>
      <c r="R95" s="39">
        <f>P95+'FE-2 Mes 31'!R95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8"/>
      <c r="F96" s="48"/>
      <c r="G96" s="39">
        <f>E96+'FE-2 Mes 31'!G96</f>
        <v>0</v>
      </c>
      <c r="H96" s="39">
        <f>F96+'FE-2 Mes 31'!H96</f>
        <v>0</v>
      </c>
      <c r="I96" s="36"/>
      <c r="K96" s="164"/>
      <c r="L96" s="160" t="s">
        <v>279</v>
      </c>
      <c r="M96" s="161"/>
      <c r="N96" s="162"/>
      <c r="O96" s="48"/>
      <c r="P96" s="48"/>
      <c r="Q96" s="39">
        <f>O96+'FE-2 Mes 31'!Q96</f>
        <v>0</v>
      </c>
      <c r="R96" s="39">
        <f>P96+'FE-2 Mes 31'!R96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8"/>
      <c r="F97" s="48"/>
      <c r="G97" s="39">
        <f>E97+'FE-2 Mes 31'!G97</f>
        <v>0</v>
      </c>
      <c r="H97" s="39">
        <f>F97+'FE-2 Mes 31'!H97</f>
        <v>0</v>
      </c>
      <c r="I97" s="36"/>
      <c r="K97" s="164"/>
      <c r="L97" s="160" t="s">
        <v>278</v>
      </c>
      <c r="M97" s="161"/>
      <c r="N97" s="162"/>
      <c r="O97" s="48"/>
      <c r="P97" s="48"/>
      <c r="Q97" s="39">
        <f>O97+'FE-2 Mes 31'!Q97</f>
        <v>0</v>
      </c>
      <c r="R97" s="39">
        <f>P97+'FE-2 Mes 31'!R97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8"/>
      <c r="F98" s="48"/>
      <c r="G98" s="39">
        <f>E98+'FE-2 Mes 31'!G98</f>
        <v>0</v>
      </c>
      <c r="H98" s="39">
        <f>F98+'FE-2 Mes 31'!H98</f>
        <v>0</v>
      </c>
      <c r="I98" s="36"/>
      <c r="K98" s="164"/>
      <c r="L98" s="160" t="s">
        <v>280</v>
      </c>
      <c r="M98" s="161"/>
      <c r="N98" s="162"/>
      <c r="O98" s="48"/>
      <c r="P98" s="48"/>
      <c r="Q98" s="39">
        <f>O98+'FE-2 Mes 31'!Q98</f>
        <v>0</v>
      </c>
      <c r="R98" s="39">
        <f>P98+'FE-2 Mes 31'!R98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8"/>
      <c r="F99" s="48"/>
      <c r="G99" s="39">
        <f>E99+'FE-2 Mes 31'!G99</f>
        <v>0</v>
      </c>
      <c r="H99" s="39">
        <f>F99+'FE-2 Mes 31'!H99</f>
        <v>0</v>
      </c>
      <c r="I99" s="36"/>
      <c r="K99" s="165"/>
      <c r="L99" s="160" t="s">
        <v>259</v>
      </c>
      <c r="M99" s="161"/>
      <c r="N99" s="162"/>
      <c r="O99" s="48"/>
      <c r="P99" s="48"/>
      <c r="Q99" s="39">
        <f>O99+'FE-2 Mes 31'!Q99</f>
        <v>0</v>
      </c>
      <c r="R99" s="39">
        <f>P99+'FE-2 Mes 31'!R99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8"/>
      <c r="F100" s="48"/>
      <c r="G100" s="39">
        <f>E100+'FE-2 Mes 31'!G100</f>
        <v>0</v>
      </c>
      <c r="H100" s="39">
        <f>F100+'FE-2 Mes 31'!H100</f>
        <v>0</v>
      </c>
      <c r="I100" s="36"/>
      <c r="K100" s="163" t="s">
        <v>302</v>
      </c>
      <c r="L100" s="160" t="s">
        <v>228</v>
      </c>
      <c r="M100" s="161"/>
      <c r="N100" s="162"/>
      <c r="O100" s="48"/>
      <c r="P100" s="48"/>
      <c r="Q100" s="39">
        <f>O100+'FE-2 Mes 31'!Q100</f>
        <v>0</v>
      </c>
      <c r="R100" s="39">
        <f>P100+'FE-2 Mes 31'!R100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8"/>
      <c r="F101" s="48"/>
      <c r="G101" s="39">
        <f>E101+'FE-2 Mes 31'!G101</f>
        <v>0</v>
      </c>
      <c r="H101" s="39">
        <f>F101+'FE-2 Mes 31'!H101</f>
        <v>0</v>
      </c>
      <c r="I101" s="36"/>
      <c r="K101" s="164"/>
      <c r="L101" s="160" t="s">
        <v>229</v>
      </c>
      <c r="M101" s="161"/>
      <c r="N101" s="162"/>
      <c r="O101" s="48"/>
      <c r="P101" s="48"/>
      <c r="Q101" s="39">
        <f>O101+'FE-2 Mes 31'!Q101</f>
        <v>0</v>
      </c>
      <c r="R101" s="39">
        <f>P101+'FE-2 Mes 31'!R101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8"/>
      <c r="F102" s="48"/>
      <c r="G102" s="39">
        <f>E102+'FE-2 Mes 31'!G102</f>
        <v>0</v>
      </c>
      <c r="H102" s="39">
        <f>F102+'FE-2 Mes 31'!H102</f>
        <v>0</v>
      </c>
      <c r="I102" s="36"/>
      <c r="K102" s="164"/>
      <c r="L102" s="160" t="s">
        <v>230</v>
      </c>
      <c r="M102" s="161"/>
      <c r="N102" s="162"/>
      <c r="O102" s="48"/>
      <c r="P102" s="48"/>
      <c r="Q102" s="39">
        <f>O102+'FE-2 Mes 31'!Q102</f>
        <v>0</v>
      </c>
      <c r="R102" s="39">
        <f>P102+'FE-2 Mes 31'!R102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8"/>
      <c r="F103" s="48"/>
      <c r="G103" s="39">
        <f>E103+'FE-2 Mes 31'!G103</f>
        <v>0</v>
      </c>
      <c r="H103" s="39">
        <f>F103+'FE-2 Mes 31'!H103</f>
        <v>0</v>
      </c>
      <c r="I103" s="36"/>
      <c r="K103" s="165"/>
      <c r="L103" s="160" t="s">
        <v>231</v>
      </c>
      <c r="M103" s="161"/>
      <c r="N103" s="162"/>
      <c r="O103" s="48"/>
      <c r="P103" s="48"/>
      <c r="Q103" s="39">
        <f>O103+'FE-2 Mes 31'!Q103</f>
        <v>0</v>
      </c>
      <c r="R103" s="39">
        <f>P103+'FE-2 Mes 31'!R103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8"/>
      <c r="F104" s="48"/>
      <c r="G104" s="39">
        <f>E104+'FE-2 Mes 31'!G104</f>
        <v>0</v>
      </c>
      <c r="H104" s="39">
        <f>F104+'FE-2 Mes 31'!H104</f>
        <v>0</v>
      </c>
      <c r="I104" s="36"/>
      <c r="K104" s="293" t="s">
        <v>303</v>
      </c>
      <c r="L104" s="160" t="s">
        <v>232</v>
      </c>
      <c r="M104" s="161"/>
      <c r="N104" s="162"/>
      <c r="O104" s="48"/>
      <c r="P104" s="48"/>
      <c r="Q104" s="39">
        <f>O104+'FE-2 Mes 31'!Q104</f>
        <v>0</v>
      </c>
      <c r="R104" s="39">
        <f>P104+'FE-2 Mes 31'!R104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8"/>
      <c r="F105" s="48"/>
      <c r="G105" s="39">
        <f>E105+'FE-2 Mes 31'!G105</f>
        <v>0</v>
      </c>
      <c r="H105" s="39">
        <f>F105+'FE-2 Mes 31'!H105</f>
        <v>0</v>
      </c>
      <c r="I105" s="36"/>
      <c r="K105" s="293"/>
      <c r="L105" s="160" t="s">
        <v>233</v>
      </c>
      <c r="M105" s="161"/>
      <c r="N105" s="162"/>
      <c r="O105" s="48"/>
      <c r="P105" s="48"/>
      <c r="Q105" s="39">
        <f>O105+'FE-2 Mes 31'!Q105</f>
        <v>0</v>
      </c>
      <c r="R105" s="39">
        <f>P105+'FE-2 Mes 31'!R105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8"/>
      <c r="F106" s="48"/>
      <c r="G106" s="39">
        <f>E106+'FE-2 Mes 31'!G106</f>
        <v>0</v>
      </c>
      <c r="H106" s="39">
        <f>F106+'FE-2 Mes 31'!H106</f>
        <v>0</v>
      </c>
      <c r="I106" s="36"/>
      <c r="K106" s="293"/>
      <c r="L106" s="160" t="s">
        <v>234</v>
      </c>
      <c r="M106" s="161"/>
      <c r="N106" s="162"/>
      <c r="O106" s="48"/>
      <c r="P106" s="48"/>
      <c r="Q106" s="39">
        <f>O106+'FE-2 Mes 31'!Q106</f>
        <v>0</v>
      </c>
      <c r="R106" s="39">
        <f>P106+'FE-2 Mes 31'!R106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8"/>
      <c r="F107" s="48"/>
      <c r="G107" s="39">
        <f>E107+'FE-2 Mes 31'!G107</f>
        <v>0</v>
      </c>
      <c r="H107" s="39">
        <f>F107+'FE-2 Mes 31'!H107</f>
        <v>0</v>
      </c>
      <c r="I107" s="36"/>
      <c r="K107" s="293"/>
      <c r="L107" s="160" t="s">
        <v>235</v>
      </c>
      <c r="M107" s="161"/>
      <c r="N107" s="162"/>
      <c r="O107" s="48"/>
      <c r="P107" s="48"/>
      <c r="Q107" s="39">
        <f>O107+'FE-2 Mes 31'!Q107</f>
        <v>0</v>
      </c>
      <c r="R107" s="39">
        <f>P107+'FE-2 Mes 31'!R107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31'!G108</f>
        <v>0</v>
      </c>
      <c r="H108" s="39">
        <f>F108+'FE-2 Mes 31'!H108</f>
        <v>0</v>
      </c>
      <c r="I108" s="36"/>
      <c r="K108" s="293"/>
      <c r="L108" s="160" t="s">
        <v>236</v>
      </c>
      <c r="M108" s="161"/>
      <c r="N108" s="162"/>
      <c r="O108" s="48"/>
      <c r="P108" s="48"/>
      <c r="Q108" s="39">
        <f>O108+'FE-2 Mes 31'!Q108</f>
        <v>0</v>
      </c>
      <c r="R108" s="39">
        <f>P108+'FE-2 Mes 31'!R108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8"/>
      <c r="F109" s="48"/>
      <c r="G109" s="39">
        <f>E109+'FE-2 Mes 31'!G109</f>
        <v>0</v>
      </c>
      <c r="H109" s="39">
        <f>F109+'FE-2 Mes 31'!H109</f>
        <v>0</v>
      </c>
      <c r="I109" s="36"/>
      <c r="K109" s="293" t="s">
        <v>304</v>
      </c>
      <c r="L109" s="160" t="s">
        <v>237</v>
      </c>
      <c r="M109" s="161"/>
      <c r="N109" s="162"/>
      <c r="O109" s="48"/>
      <c r="P109" s="48"/>
      <c r="Q109" s="39">
        <f>O109+'FE-2 Mes 31'!Q109</f>
        <v>0</v>
      </c>
      <c r="R109" s="39">
        <f>P109+'FE-2 Mes 31'!R109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8"/>
      <c r="F110" s="48"/>
      <c r="G110" s="39">
        <f>E110+'FE-2 Mes 31'!G110</f>
        <v>0</v>
      </c>
      <c r="H110" s="39">
        <f>F110+'FE-2 Mes 31'!H110</f>
        <v>0</v>
      </c>
      <c r="I110" s="36"/>
      <c r="K110" s="293"/>
      <c r="L110" s="160" t="s">
        <v>257</v>
      </c>
      <c r="M110" s="161"/>
      <c r="N110" s="162"/>
      <c r="O110" s="48"/>
      <c r="P110" s="48"/>
      <c r="Q110" s="39">
        <f>O110+'FE-2 Mes 31'!Q110</f>
        <v>0</v>
      </c>
      <c r="R110" s="39">
        <f>P110+'FE-2 Mes 31'!R110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8"/>
      <c r="F111" s="48"/>
      <c r="G111" s="39">
        <f>E111+'FE-2 Mes 31'!G111</f>
        <v>0</v>
      </c>
      <c r="H111" s="39">
        <f>F111+'FE-2 Mes 31'!H111</f>
        <v>0</v>
      </c>
      <c r="I111" s="36"/>
      <c r="K111" s="293"/>
      <c r="L111" s="160" t="s">
        <v>258</v>
      </c>
      <c r="M111" s="161"/>
      <c r="N111" s="162"/>
      <c r="O111" s="48"/>
      <c r="P111" s="48"/>
      <c r="Q111" s="39">
        <f>O111+'FE-2 Mes 31'!Q111</f>
        <v>0</v>
      </c>
      <c r="R111" s="39">
        <f>P111+'FE-2 Mes 31'!R111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8"/>
      <c r="F112" s="48"/>
      <c r="G112" s="39">
        <f>E112+'FE-2 Mes 31'!G112</f>
        <v>0</v>
      </c>
      <c r="H112" s="39">
        <f>F112+'FE-2 Mes 31'!H112</f>
        <v>0</v>
      </c>
      <c r="I112" s="36"/>
      <c r="K112" s="202" t="s">
        <v>245</v>
      </c>
      <c r="L112" s="160" t="s">
        <v>244</v>
      </c>
      <c r="M112" s="161"/>
      <c r="N112" s="162"/>
      <c r="O112" s="48"/>
      <c r="P112" s="48"/>
      <c r="Q112" s="39">
        <f>O112+'FE-2 Mes 31'!Q112</f>
        <v>0</v>
      </c>
      <c r="R112" s="39">
        <f>P112+'FE-2 Mes 31'!R112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8"/>
      <c r="F113" s="48"/>
      <c r="G113" s="39">
        <f>E113+'FE-2 Mes 31'!G113</f>
        <v>0</v>
      </c>
      <c r="H113" s="39">
        <f>F113+'FE-2 Mes 31'!H113</f>
        <v>0</v>
      </c>
      <c r="I113" s="36"/>
      <c r="K113" s="202"/>
      <c r="L113" s="160" t="s">
        <v>243</v>
      </c>
      <c r="M113" s="161"/>
      <c r="N113" s="162"/>
      <c r="O113" s="48"/>
      <c r="P113" s="48"/>
      <c r="Q113" s="39">
        <f>O113+'FE-2 Mes 31'!Q113</f>
        <v>0</v>
      </c>
      <c r="R113" s="39">
        <f>P113+'FE-2 Mes 31'!R113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8"/>
      <c r="F114" s="48"/>
      <c r="G114" s="39">
        <f>E114+'FE-2 Mes 31'!G114</f>
        <v>0</v>
      </c>
      <c r="H114" s="39">
        <f>F114+'FE-2 Mes 31'!H114</f>
        <v>0</v>
      </c>
      <c r="I114" s="36"/>
      <c r="K114" s="202"/>
      <c r="L114" s="160" t="s">
        <v>242</v>
      </c>
      <c r="M114" s="161"/>
      <c r="N114" s="162"/>
      <c r="O114" s="48"/>
      <c r="P114" s="48"/>
      <c r="Q114" s="39">
        <f>O114+'FE-2 Mes 31'!Q114</f>
        <v>0</v>
      </c>
      <c r="R114" s="39">
        <f>P114+'FE-2 Mes 31'!R114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8"/>
      <c r="F115" s="48"/>
      <c r="G115" s="39">
        <f>E115+'FE-2 Mes 31'!G115</f>
        <v>0</v>
      </c>
      <c r="H115" s="39">
        <f>F115+'FE-2 Mes 31'!H115</f>
        <v>0</v>
      </c>
      <c r="I115" s="36"/>
      <c r="K115" s="202"/>
      <c r="L115" s="160" t="s">
        <v>241</v>
      </c>
      <c r="M115" s="161"/>
      <c r="N115" s="162"/>
      <c r="O115" s="48"/>
      <c r="P115" s="48"/>
      <c r="Q115" s="39">
        <f>O115+'FE-2 Mes 31'!Q115</f>
        <v>0</v>
      </c>
      <c r="R115" s="39">
        <f>P115+'FE-2 Mes 31'!R115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8"/>
      <c r="F116" s="48"/>
      <c r="G116" s="39">
        <f>E116+'FE-2 Mes 31'!G116</f>
        <v>0</v>
      </c>
      <c r="H116" s="39">
        <f>F116+'FE-2 Mes 31'!H116</f>
        <v>0</v>
      </c>
      <c r="I116" s="36"/>
      <c r="K116" s="202"/>
      <c r="L116" s="160" t="s">
        <v>271</v>
      </c>
      <c r="M116" s="161"/>
      <c r="N116" s="162"/>
      <c r="O116" s="48"/>
      <c r="P116" s="48"/>
      <c r="Q116" s="39">
        <f>O116+'FE-2 Mes 31'!Q116</f>
        <v>0</v>
      </c>
      <c r="R116" s="39">
        <f>P116+'FE-2 Mes 31'!R116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8"/>
      <c r="F117" s="48"/>
      <c r="G117" s="39">
        <f>E117+'FE-2 Mes 31'!G117</f>
        <v>0</v>
      </c>
      <c r="H117" s="39">
        <f>F117+'FE-2 Mes 31'!H117</f>
        <v>0</v>
      </c>
      <c r="I117" s="36"/>
      <c r="K117" s="202"/>
      <c r="L117" s="160" t="s">
        <v>240</v>
      </c>
      <c r="M117" s="161"/>
      <c r="N117" s="162"/>
      <c r="O117" s="48"/>
      <c r="P117" s="48"/>
      <c r="Q117" s="39">
        <f>O117+'FE-2 Mes 31'!Q117</f>
        <v>0</v>
      </c>
      <c r="R117" s="39">
        <f>P117+'FE-2 Mes 31'!R117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51">
        <f>SUM(E86:E117)</f>
        <v>0</v>
      </c>
      <c r="F119" s="51">
        <f>SUM(F86:F117)</f>
        <v>0</v>
      </c>
      <c r="G119" s="51">
        <f>SUM(G86:G117)</f>
        <v>1</v>
      </c>
      <c r="H119" s="51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51">
        <f>E119+O119</f>
        <v>0</v>
      </c>
      <c r="P121" s="51">
        <f>F119+P119</f>
        <v>0</v>
      </c>
      <c r="Q121" s="51">
        <f>G119+Q119</f>
        <v>1</v>
      </c>
      <c r="R121" s="51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9QAfjwVmttx8x4uF1oYefLg4m7d8ag0Xxk09ziX/Z7Dg2AZcYtz8v6LrmfPI/T0hLgbpNuAJLvGOodhFzPv4qw==" saltValue="op39USPcvMT5dF2Dyt8AsQ==" spinCount="100000" sheet="1" objects="1" scenarios="1"/>
  <mergeCells count="301"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B117:D117"/>
    <mergeCell ref="L117:N117"/>
    <mergeCell ref="A118:Q118"/>
    <mergeCell ref="A119:D119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6:D116"/>
    <mergeCell ref="L116:N116"/>
    <mergeCell ref="O131:R131"/>
    <mergeCell ref="K119:N119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</mergeCells>
  <dataValidations count="6">
    <dataValidation allowBlank="1" showInputMessage="1" showErrorMessage="1" prompt="Inlcuir capacitaciones, inducciones, formaciones a la brigada de emergencia." sqref="A55:R55" xr:uid="{D64A2F7B-5C3B-4FE4-B255-00D20045D337}"/>
    <dataValidation allowBlank="1" showInputMessage="1" showErrorMessage="1" prompt="PCL (Pérdida de capacidad laboral)" sqref="A42:N42" xr:uid="{7DD52B7D-4D9F-4A70-8F8E-47FC51DA2135}"/>
    <dataValidation allowBlank="1" showInputMessage="1" showErrorMessage="1" prompt="Para el cálculo se tendrá en cuenta los trabajadores vinculados en el contrato, independientemente de su estancia durante el mes o periodo." sqref="O27 Q27" xr:uid="{6AEC58AE-793D-40F1-AF91-1B11C5AAFBC4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210A8671-B982-4E5D-A714-1C2D87CB9C6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8D9AA178-629A-4E08-B962-F12378E4D43A}"/>
    <dataValidation type="list" allowBlank="1" showInputMessage="1" showErrorMessage="1" sqref="P71:R80" xr:uid="{8ECE13AC-159F-441D-A64E-D5154EBAE08D}">
      <formula1>"X"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249D-BE27-45A9-9FE8-C0C58891BA4A}">
  <dimension ref="A1:T191"/>
  <sheetViews>
    <sheetView showGridLines="0" topLeftCell="A35" zoomScaleNormal="100" workbookViewId="0">
      <selection activeCell="S39" sqref="S39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32'!Q27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301">
        <f>COUNTIF(Cronograma!$BP$5:$BP$143,"S")</f>
        <v>0</v>
      </c>
      <c r="P28" s="301"/>
      <c r="Q28" s="304">
        <f>O28+'FE-2 Mes 32'!Q28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301">
        <f>COUNTIF(Cronograma!$BQ$5:$BQ$143,"R")</f>
        <v>0</v>
      </c>
      <c r="P29" s="301"/>
      <c r="Q29" s="302">
        <f>O29+'FE-2 Mes 32'!Q29</f>
        <v>0</v>
      </c>
      <c r="R29" s="303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32'!Q32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32'!Q33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32'!Q36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32'!Q37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32'!Q38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32'!Q39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32'!Q40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32'!Q41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32'!Q42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32'!Q43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32'!Q44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50" t="s">
        <v>158</v>
      </c>
      <c r="F84" s="50" t="s">
        <v>159</v>
      </c>
      <c r="G84" s="50" t="s">
        <v>158</v>
      </c>
      <c r="H84" s="50" t="s">
        <v>159</v>
      </c>
      <c r="I84" s="15"/>
      <c r="K84" s="289"/>
      <c r="L84" s="290"/>
      <c r="M84" s="290"/>
      <c r="N84" s="291"/>
      <c r="O84" s="50" t="s">
        <v>158</v>
      </c>
      <c r="P84" s="50" t="s">
        <v>159</v>
      </c>
      <c r="Q84" s="50" t="s">
        <v>158</v>
      </c>
      <c r="R84" s="50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8"/>
      <c r="F86" s="48"/>
      <c r="G86" s="39">
        <f>E86+'FE-2 Mes 32'!G86</f>
        <v>1</v>
      </c>
      <c r="H86" s="39">
        <f>F86+'FE-2 Mes 32'!H86</f>
        <v>0</v>
      </c>
      <c r="I86" s="36"/>
      <c r="K86" s="293" t="s">
        <v>299</v>
      </c>
      <c r="L86" s="160" t="s">
        <v>255</v>
      </c>
      <c r="M86" s="161"/>
      <c r="N86" s="162"/>
      <c r="O86" s="48"/>
      <c r="P86" s="48"/>
      <c r="Q86" s="39">
        <f>O86+'FE-2 Mes 32'!Q86</f>
        <v>0</v>
      </c>
      <c r="R86" s="39">
        <f>P86+'FE-2 Mes 32'!R86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8"/>
      <c r="F87" s="48"/>
      <c r="G87" s="39">
        <f>E87+'FE-2 Mes 32'!G87</f>
        <v>0</v>
      </c>
      <c r="H87" s="39">
        <f>F87+'FE-2 Mes 32'!H87</f>
        <v>0</v>
      </c>
      <c r="I87" s="36"/>
      <c r="K87" s="293"/>
      <c r="L87" s="160" t="s">
        <v>256</v>
      </c>
      <c r="M87" s="161"/>
      <c r="N87" s="162"/>
      <c r="O87" s="48"/>
      <c r="P87" s="48"/>
      <c r="Q87" s="39">
        <f>O87+'FE-2 Mes 32'!Q87</f>
        <v>0</v>
      </c>
      <c r="R87" s="39">
        <f>P87+'FE-2 Mes 32'!R87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8"/>
      <c r="F88" s="48"/>
      <c r="G88" s="39">
        <f>E88+'FE-2 Mes 32'!G88</f>
        <v>0</v>
      </c>
      <c r="H88" s="39">
        <f>F88+'FE-2 Mes 32'!H88</f>
        <v>0</v>
      </c>
      <c r="I88" s="36"/>
      <c r="K88" s="293"/>
      <c r="L88" s="160" t="s">
        <v>293</v>
      </c>
      <c r="M88" s="161"/>
      <c r="N88" s="162"/>
      <c r="O88" s="48"/>
      <c r="P88" s="48"/>
      <c r="Q88" s="39">
        <f>O88+'FE-2 Mes 32'!Q88</f>
        <v>0</v>
      </c>
      <c r="R88" s="39">
        <f>P88+'FE-2 Mes 32'!R88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8"/>
      <c r="F89" s="48"/>
      <c r="G89" s="39">
        <f>E89+'FE-2 Mes 32'!G89</f>
        <v>0</v>
      </c>
      <c r="H89" s="39">
        <f>F89+'FE-2 Mes 32'!H89</f>
        <v>0</v>
      </c>
      <c r="I89" s="36"/>
      <c r="K89" s="163" t="s">
        <v>300</v>
      </c>
      <c r="L89" s="160" t="s">
        <v>224</v>
      </c>
      <c r="M89" s="161"/>
      <c r="N89" s="162"/>
      <c r="O89" s="48"/>
      <c r="P89" s="48"/>
      <c r="Q89" s="39">
        <f>O89+'FE-2 Mes 32'!Q89</f>
        <v>0</v>
      </c>
      <c r="R89" s="39">
        <f>P89+'FE-2 Mes 32'!R89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8"/>
      <c r="F90" s="48"/>
      <c r="G90" s="39">
        <f>E90+'FE-2 Mes 32'!G90</f>
        <v>0</v>
      </c>
      <c r="H90" s="39">
        <f>F90+'FE-2 Mes 32'!H90</f>
        <v>0</v>
      </c>
      <c r="I90" s="36"/>
      <c r="K90" s="164"/>
      <c r="L90" s="160" t="s">
        <v>225</v>
      </c>
      <c r="M90" s="161"/>
      <c r="N90" s="162"/>
      <c r="O90" s="48"/>
      <c r="P90" s="48"/>
      <c r="Q90" s="39">
        <f>O90+'FE-2 Mes 32'!Q90</f>
        <v>0</v>
      </c>
      <c r="R90" s="39">
        <f>P90+'FE-2 Mes 32'!R90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8"/>
      <c r="F91" s="48"/>
      <c r="G91" s="39">
        <f>E91+'FE-2 Mes 32'!G91</f>
        <v>0</v>
      </c>
      <c r="H91" s="39">
        <f>F91+'FE-2 Mes 32'!H91</f>
        <v>0</v>
      </c>
      <c r="I91" s="36"/>
      <c r="K91" s="165"/>
      <c r="L91" s="160" t="s">
        <v>315</v>
      </c>
      <c r="M91" s="161"/>
      <c r="N91" s="162"/>
      <c r="O91" s="48"/>
      <c r="P91" s="48"/>
      <c r="Q91" s="39">
        <f>O91+'FE-2 Mes 32'!Q91</f>
        <v>0</v>
      </c>
      <c r="R91" s="39">
        <f>P91+'FE-2 Mes 32'!R91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8"/>
      <c r="F92" s="48"/>
      <c r="G92" s="39">
        <f>E92+'FE-2 Mes 32'!G92</f>
        <v>0</v>
      </c>
      <c r="H92" s="39">
        <f>F92+'FE-2 Mes 32'!H92</f>
        <v>0</v>
      </c>
      <c r="I92" s="36"/>
      <c r="K92" s="163" t="s">
        <v>301</v>
      </c>
      <c r="L92" s="160" t="s">
        <v>276</v>
      </c>
      <c r="M92" s="161"/>
      <c r="N92" s="162"/>
      <c r="O92" s="48"/>
      <c r="P92" s="48"/>
      <c r="Q92" s="39">
        <f>O92+'FE-2 Mes 32'!Q92</f>
        <v>0</v>
      </c>
      <c r="R92" s="39">
        <f>P92+'FE-2 Mes 32'!R92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8"/>
      <c r="F93" s="48"/>
      <c r="G93" s="39">
        <f>E93+'FE-2 Mes 32'!G93</f>
        <v>0</v>
      </c>
      <c r="H93" s="39">
        <f>F93+'FE-2 Mes 32'!H93</f>
        <v>0</v>
      </c>
      <c r="I93" s="36"/>
      <c r="K93" s="164"/>
      <c r="L93" s="160" t="s">
        <v>226</v>
      </c>
      <c r="M93" s="161"/>
      <c r="N93" s="162"/>
      <c r="O93" s="48"/>
      <c r="P93" s="48"/>
      <c r="Q93" s="39">
        <f>O93+'FE-2 Mes 32'!Q93</f>
        <v>0</v>
      </c>
      <c r="R93" s="39">
        <f>P93+'FE-2 Mes 32'!R93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8"/>
      <c r="F94" s="48"/>
      <c r="G94" s="39">
        <f>E94+'FE-2 Mes 32'!G94</f>
        <v>0</v>
      </c>
      <c r="H94" s="39">
        <f>F94+'FE-2 Mes 32'!H94</f>
        <v>0</v>
      </c>
      <c r="I94" s="36"/>
      <c r="K94" s="164"/>
      <c r="L94" s="160" t="s">
        <v>277</v>
      </c>
      <c r="M94" s="161"/>
      <c r="N94" s="162"/>
      <c r="O94" s="48"/>
      <c r="P94" s="48"/>
      <c r="Q94" s="39">
        <f>O94+'FE-2 Mes 32'!Q94</f>
        <v>0</v>
      </c>
      <c r="R94" s="39">
        <f>P94+'FE-2 Mes 32'!R94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8"/>
      <c r="F95" s="48"/>
      <c r="G95" s="39">
        <f>E95+'FE-2 Mes 32'!G95</f>
        <v>0</v>
      </c>
      <c r="H95" s="39">
        <f>F95+'FE-2 Mes 32'!H95</f>
        <v>0</v>
      </c>
      <c r="I95" s="36"/>
      <c r="K95" s="164"/>
      <c r="L95" s="160" t="s">
        <v>227</v>
      </c>
      <c r="M95" s="161"/>
      <c r="N95" s="162"/>
      <c r="O95" s="48"/>
      <c r="P95" s="48"/>
      <c r="Q95" s="39">
        <f>O95+'FE-2 Mes 32'!Q95</f>
        <v>0</v>
      </c>
      <c r="R95" s="39">
        <f>P95+'FE-2 Mes 32'!R95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8"/>
      <c r="F96" s="48"/>
      <c r="G96" s="39">
        <f>E96+'FE-2 Mes 32'!G96</f>
        <v>0</v>
      </c>
      <c r="H96" s="39">
        <f>F96+'FE-2 Mes 32'!H96</f>
        <v>0</v>
      </c>
      <c r="I96" s="36"/>
      <c r="K96" s="164"/>
      <c r="L96" s="160" t="s">
        <v>279</v>
      </c>
      <c r="M96" s="161"/>
      <c r="N96" s="162"/>
      <c r="O96" s="48"/>
      <c r="P96" s="48"/>
      <c r="Q96" s="39">
        <f>O96+'FE-2 Mes 32'!Q96</f>
        <v>0</v>
      </c>
      <c r="R96" s="39">
        <f>P96+'FE-2 Mes 32'!R96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8"/>
      <c r="F97" s="48"/>
      <c r="G97" s="39">
        <f>E97+'FE-2 Mes 32'!G97</f>
        <v>0</v>
      </c>
      <c r="H97" s="39">
        <f>F97+'FE-2 Mes 32'!H97</f>
        <v>0</v>
      </c>
      <c r="I97" s="36"/>
      <c r="K97" s="164"/>
      <c r="L97" s="160" t="s">
        <v>278</v>
      </c>
      <c r="M97" s="161"/>
      <c r="N97" s="162"/>
      <c r="O97" s="48"/>
      <c r="P97" s="48"/>
      <c r="Q97" s="39">
        <f>O97+'FE-2 Mes 32'!Q97</f>
        <v>0</v>
      </c>
      <c r="R97" s="39">
        <f>P97+'FE-2 Mes 32'!R97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8"/>
      <c r="F98" s="48"/>
      <c r="G98" s="39">
        <f>E98+'FE-2 Mes 32'!G98</f>
        <v>0</v>
      </c>
      <c r="H98" s="39">
        <f>F98+'FE-2 Mes 32'!H98</f>
        <v>0</v>
      </c>
      <c r="I98" s="36"/>
      <c r="K98" s="164"/>
      <c r="L98" s="160" t="s">
        <v>280</v>
      </c>
      <c r="M98" s="161"/>
      <c r="N98" s="162"/>
      <c r="O98" s="48"/>
      <c r="P98" s="48"/>
      <c r="Q98" s="39">
        <f>O98+'FE-2 Mes 32'!Q98</f>
        <v>0</v>
      </c>
      <c r="R98" s="39">
        <f>P98+'FE-2 Mes 32'!R98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8"/>
      <c r="F99" s="48"/>
      <c r="G99" s="39">
        <f>E99+'FE-2 Mes 32'!G99</f>
        <v>0</v>
      </c>
      <c r="H99" s="39">
        <f>F99+'FE-2 Mes 32'!H99</f>
        <v>0</v>
      </c>
      <c r="I99" s="36"/>
      <c r="K99" s="165"/>
      <c r="L99" s="160" t="s">
        <v>259</v>
      </c>
      <c r="M99" s="161"/>
      <c r="N99" s="162"/>
      <c r="O99" s="48"/>
      <c r="P99" s="48"/>
      <c r="Q99" s="39">
        <f>O99+'FE-2 Mes 32'!Q99</f>
        <v>0</v>
      </c>
      <c r="R99" s="39">
        <f>P99+'FE-2 Mes 32'!R99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8"/>
      <c r="F100" s="48"/>
      <c r="G100" s="39">
        <f>E100+'FE-2 Mes 32'!G100</f>
        <v>0</v>
      </c>
      <c r="H100" s="39">
        <f>F100+'FE-2 Mes 32'!H100</f>
        <v>0</v>
      </c>
      <c r="I100" s="36"/>
      <c r="K100" s="163" t="s">
        <v>302</v>
      </c>
      <c r="L100" s="160" t="s">
        <v>228</v>
      </c>
      <c r="M100" s="161"/>
      <c r="N100" s="162"/>
      <c r="O100" s="48"/>
      <c r="P100" s="48"/>
      <c r="Q100" s="39">
        <f>O100+'FE-2 Mes 32'!Q100</f>
        <v>0</v>
      </c>
      <c r="R100" s="39">
        <f>P100+'FE-2 Mes 32'!R100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8"/>
      <c r="F101" s="48"/>
      <c r="G101" s="39">
        <f>E101+'FE-2 Mes 32'!G101</f>
        <v>0</v>
      </c>
      <c r="H101" s="39">
        <f>F101+'FE-2 Mes 32'!H101</f>
        <v>0</v>
      </c>
      <c r="I101" s="36"/>
      <c r="K101" s="164"/>
      <c r="L101" s="160" t="s">
        <v>229</v>
      </c>
      <c r="M101" s="161"/>
      <c r="N101" s="162"/>
      <c r="O101" s="48"/>
      <c r="P101" s="48"/>
      <c r="Q101" s="39">
        <f>O101+'FE-2 Mes 32'!Q101</f>
        <v>0</v>
      </c>
      <c r="R101" s="39">
        <f>P101+'FE-2 Mes 32'!R101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8"/>
      <c r="F102" s="48"/>
      <c r="G102" s="39">
        <f>E102+'FE-2 Mes 32'!G102</f>
        <v>0</v>
      </c>
      <c r="H102" s="39">
        <f>F102+'FE-2 Mes 32'!H102</f>
        <v>0</v>
      </c>
      <c r="I102" s="36"/>
      <c r="K102" s="164"/>
      <c r="L102" s="160" t="s">
        <v>230</v>
      </c>
      <c r="M102" s="161"/>
      <c r="N102" s="162"/>
      <c r="O102" s="48"/>
      <c r="P102" s="48"/>
      <c r="Q102" s="39">
        <f>O102+'FE-2 Mes 32'!Q102</f>
        <v>0</v>
      </c>
      <c r="R102" s="39">
        <f>P102+'FE-2 Mes 32'!R102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8"/>
      <c r="F103" s="48"/>
      <c r="G103" s="39">
        <f>E103+'FE-2 Mes 32'!G103</f>
        <v>0</v>
      </c>
      <c r="H103" s="39">
        <f>F103+'FE-2 Mes 32'!H103</f>
        <v>0</v>
      </c>
      <c r="I103" s="36"/>
      <c r="K103" s="165"/>
      <c r="L103" s="160" t="s">
        <v>231</v>
      </c>
      <c r="M103" s="161"/>
      <c r="N103" s="162"/>
      <c r="O103" s="48"/>
      <c r="P103" s="48"/>
      <c r="Q103" s="39">
        <f>O103+'FE-2 Mes 32'!Q103</f>
        <v>0</v>
      </c>
      <c r="R103" s="39">
        <f>P103+'FE-2 Mes 32'!R103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8"/>
      <c r="F104" s="48"/>
      <c r="G104" s="39">
        <f>E104+'FE-2 Mes 32'!G104</f>
        <v>0</v>
      </c>
      <c r="H104" s="39">
        <f>F104+'FE-2 Mes 32'!H104</f>
        <v>0</v>
      </c>
      <c r="I104" s="36"/>
      <c r="K104" s="293" t="s">
        <v>303</v>
      </c>
      <c r="L104" s="160" t="s">
        <v>232</v>
      </c>
      <c r="M104" s="161"/>
      <c r="N104" s="162"/>
      <c r="O104" s="48"/>
      <c r="P104" s="48"/>
      <c r="Q104" s="39">
        <f>O104+'FE-2 Mes 32'!Q104</f>
        <v>0</v>
      </c>
      <c r="R104" s="39">
        <f>P104+'FE-2 Mes 32'!R104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8"/>
      <c r="F105" s="48"/>
      <c r="G105" s="39">
        <f>E105+'FE-2 Mes 32'!G105</f>
        <v>0</v>
      </c>
      <c r="H105" s="39">
        <f>F105+'FE-2 Mes 32'!H105</f>
        <v>0</v>
      </c>
      <c r="I105" s="36"/>
      <c r="K105" s="293"/>
      <c r="L105" s="160" t="s">
        <v>233</v>
      </c>
      <c r="M105" s="161"/>
      <c r="N105" s="162"/>
      <c r="O105" s="48"/>
      <c r="P105" s="48"/>
      <c r="Q105" s="39">
        <f>O105+'FE-2 Mes 32'!Q105</f>
        <v>0</v>
      </c>
      <c r="R105" s="39">
        <f>P105+'FE-2 Mes 32'!R105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8"/>
      <c r="F106" s="48"/>
      <c r="G106" s="39">
        <f>E106+'FE-2 Mes 32'!G106</f>
        <v>0</v>
      </c>
      <c r="H106" s="39">
        <f>F106+'FE-2 Mes 32'!H106</f>
        <v>0</v>
      </c>
      <c r="I106" s="36"/>
      <c r="K106" s="293"/>
      <c r="L106" s="160" t="s">
        <v>234</v>
      </c>
      <c r="M106" s="161"/>
      <c r="N106" s="162"/>
      <c r="O106" s="48"/>
      <c r="P106" s="48"/>
      <c r="Q106" s="39">
        <f>O106+'FE-2 Mes 32'!Q106</f>
        <v>0</v>
      </c>
      <c r="R106" s="39">
        <f>P106+'FE-2 Mes 32'!R106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8"/>
      <c r="F107" s="48"/>
      <c r="G107" s="39">
        <f>E107+'FE-2 Mes 32'!G107</f>
        <v>0</v>
      </c>
      <c r="H107" s="39">
        <f>F107+'FE-2 Mes 32'!H107</f>
        <v>0</v>
      </c>
      <c r="I107" s="36"/>
      <c r="K107" s="293"/>
      <c r="L107" s="160" t="s">
        <v>235</v>
      </c>
      <c r="M107" s="161"/>
      <c r="N107" s="162"/>
      <c r="O107" s="48"/>
      <c r="P107" s="48"/>
      <c r="Q107" s="39">
        <f>O107+'FE-2 Mes 32'!Q107</f>
        <v>0</v>
      </c>
      <c r="R107" s="39">
        <f>P107+'FE-2 Mes 32'!R107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32'!G108</f>
        <v>0</v>
      </c>
      <c r="H108" s="39">
        <f>F108+'FE-2 Mes 32'!H108</f>
        <v>0</v>
      </c>
      <c r="I108" s="36"/>
      <c r="K108" s="293"/>
      <c r="L108" s="160" t="s">
        <v>236</v>
      </c>
      <c r="M108" s="161"/>
      <c r="N108" s="162"/>
      <c r="O108" s="48"/>
      <c r="P108" s="48"/>
      <c r="Q108" s="39">
        <f>O108+'FE-2 Mes 32'!Q108</f>
        <v>0</v>
      </c>
      <c r="R108" s="39">
        <f>P108+'FE-2 Mes 32'!R108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8"/>
      <c r="F109" s="48"/>
      <c r="G109" s="39">
        <f>E109+'FE-2 Mes 32'!G109</f>
        <v>0</v>
      </c>
      <c r="H109" s="39">
        <f>F109+'FE-2 Mes 32'!H109</f>
        <v>0</v>
      </c>
      <c r="I109" s="36"/>
      <c r="K109" s="293" t="s">
        <v>304</v>
      </c>
      <c r="L109" s="160" t="s">
        <v>237</v>
      </c>
      <c r="M109" s="161"/>
      <c r="N109" s="162"/>
      <c r="O109" s="48"/>
      <c r="P109" s="48"/>
      <c r="Q109" s="39">
        <f>O109+'FE-2 Mes 32'!Q109</f>
        <v>0</v>
      </c>
      <c r="R109" s="39">
        <f>P109+'FE-2 Mes 32'!R109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8"/>
      <c r="F110" s="48"/>
      <c r="G110" s="39">
        <f>E110+'FE-2 Mes 32'!G110</f>
        <v>0</v>
      </c>
      <c r="H110" s="39">
        <f>F110+'FE-2 Mes 32'!H110</f>
        <v>0</v>
      </c>
      <c r="I110" s="36"/>
      <c r="K110" s="293"/>
      <c r="L110" s="160" t="s">
        <v>257</v>
      </c>
      <c r="M110" s="161"/>
      <c r="N110" s="162"/>
      <c r="O110" s="48"/>
      <c r="P110" s="48"/>
      <c r="Q110" s="39">
        <f>O110+'FE-2 Mes 32'!Q110</f>
        <v>0</v>
      </c>
      <c r="R110" s="39">
        <f>P110+'FE-2 Mes 32'!R110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8"/>
      <c r="F111" s="48"/>
      <c r="G111" s="39">
        <f>E111+'FE-2 Mes 32'!G111</f>
        <v>0</v>
      </c>
      <c r="H111" s="39">
        <f>F111+'FE-2 Mes 32'!H111</f>
        <v>0</v>
      </c>
      <c r="I111" s="36"/>
      <c r="K111" s="293"/>
      <c r="L111" s="160" t="s">
        <v>258</v>
      </c>
      <c r="M111" s="161"/>
      <c r="N111" s="162"/>
      <c r="O111" s="48"/>
      <c r="P111" s="48"/>
      <c r="Q111" s="39">
        <f>O111+'FE-2 Mes 32'!Q111</f>
        <v>0</v>
      </c>
      <c r="R111" s="39">
        <f>P111+'FE-2 Mes 32'!R111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8"/>
      <c r="F112" s="48"/>
      <c r="G112" s="39">
        <f>E112+'FE-2 Mes 32'!G112</f>
        <v>0</v>
      </c>
      <c r="H112" s="39">
        <f>F112+'FE-2 Mes 32'!H112</f>
        <v>0</v>
      </c>
      <c r="I112" s="36"/>
      <c r="K112" s="202" t="s">
        <v>245</v>
      </c>
      <c r="L112" s="160" t="s">
        <v>244</v>
      </c>
      <c r="M112" s="161"/>
      <c r="N112" s="162"/>
      <c r="O112" s="48"/>
      <c r="P112" s="48"/>
      <c r="Q112" s="39">
        <f>O112+'FE-2 Mes 32'!Q112</f>
        <v>0</v>
      </c>
      <c r="R112" s="39">
        <f>P112+'FE-2 Mes 32'!R112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8"/>
      <c r="F113" s="48"/>
      <c r="G113" s="39">
        <f>E113+'FE-2 Mes 32'!G113</f>
        <v>0</v>
      </c>
      <c r="H113" s="39">
        <f>F113+'FE-2 Mes 32'!H113</f>
        <v>0</v>
      </c>
      <c r="I113" s="36"/>
      <c r="K113" s="202"/>
      <c r="L113" s="160" t="s">
        <v>243</v>
      </c>
      <c r="M113" s="161"/>
      <c r="N113" s="162"/>
      <c r="O113" s="48"/>
      <c r="P113" s="48"/>
      <c r="Q113" s="39">
        <f>O113+'FE-2 Mes 32'!Q113</f>
        <v>0</v>
      </c>
      <c r="R113" s="39">
        <f>P113+'FE-2 Mes 32'!R113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8"/>
      <c r="F114" s="48"/>
      <c r="G114" s="39">
        <f>E114+'FE-2 Mes 32'!G114</f>
        <v>0</v>
      </c>
      <c r="H114" s="39">
        <f>F114+'FE-2 Mes 32'!H114</f>
        <v>0</v>
      </c>
      <c r="I114" s="36"/>
      <c r="K114" s="202"/>
      <c r="L114" s="160" t="s">
        <v>242</v>
      </c>
      <c r="M114" s="161"/>
      <c r="N114" s="162"/>
      <c r="O114" s="48"/>
      <c r="P114" s="48"/>
      <c r="Q114" s="39">
        <f>O114+'FE-2 Mes 32'!Q114</f>
        <v>0</v>
      </c>
      <c r="R114" s="39">
        <f>P114+'FE-2 Mes 32'!R114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8"/>
      <c r="F115" s="48"/>
      <c r="G115" s="39">
        <f>E115+'FE-2 Mes 32'!G115</f>
        <v>0</v>
      </c>
      <c r="H115" s="39">
        <f>F115+'FE-2 Mes 32'!H115</f>
        <v>0</v>
      </c>
      <c r="I115" s="36"/>
      <c r="K115" s="202"/>
      <c r="L115" s="160" t="s">
        <v>241</v>
      </c>
      <c r="M115" s="161"/>
      <c r="N115" s="162"/>
      <c r="O115" s="48"/>
      <c r="P115" s="48"/>
      <c r="Q115" s="39">
        <f>O115+'FE-2 Mes 32'!Q115</f>
        <v>0</v>
      </c>
      <c r="R115" s="39">
        <f>P115+'FE-2 Mes 32'!R115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8"/>
      <c r="F116" s="48"/>
      <c r="G116" s="39">
        <f>E116+'FE-2 Mes 32'!G116</f>
        <v>0</v>
      </c>
      <c r="H116" s="39">
        <f>F116+'FE-2 Mes 32'!H116</f>
        <v>0</v>
      </c>
      <c r="I116" s="36"/>
      <c r="K116" s="202"/>
      <c r="L116" s="160" t="s">
        <v>271</v>
      </c>
      <c r="M116" s="161"/>
      <c r="N116" s="162"/>
      <c r="O116" s="48"/>
      <c r="P116" s="48"/>
      <c r="Q116" s="39">
        <f>O116+'FE-2 Mes 32'!Q116</f>
        <v>0</v>
      </c>
      <c r="R116" s="39">
        <f>P116+'FE-2 Mes 32'!R116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8"/>
      <c r="F117" s="48"/>
      <c r="G117" s="39">
        <f>E117+'FE-2 Mes 32'!G117</f>
        <v>0</v>
      </c>
      <c r="H117" s="39">
        <f>F117+'FE-2 Mes 32'!H117</f>
        <v>0</v>
      </c>
      <c r="I117" s="36"/>
      <c r="K117" s="202"/>
      <c r="L117" s="160" t="s">
        <v>240</v>
      </c>
      <c r="M117" s="161"/>
      <c r="N117" s="162"/>
      <c r="O117" s="48"/>
      <c r="P117" s="48"/>
      <c r="Q117" s="39">
        <f>O117+'FE-2 Mes 32'!Q117</f>
        <v>0</v>
      </c>
      <c r="R117" s="39">
        <f>P117+'FE-2 Mes 32'!R117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51">
        <f>SUM(E86:E117)</f>
        <v>0</v>
      </c>
      <c r="F119" s="51">
        <f>SUM(F86:F117)</f>
        <v>0</v>
      </c>
      <c r="G119" s="51">
        <f>SUM(G86:G117)</f>
        <v>1</v>
      </c>
      <c r="H119" s="51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51">
        <f>E119+O119</f>
        <v>0</v>
      </c>
      <c r="P121" s="51">
        <f>F119+P119</f>
        <v>0</v>
      </c>
      <c r="Q121" s="51">
        <f>G119+Q119</f>
        <v>1</v>
      </c>
      <c r="R121" s="51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ok5rtnf0/y+OEu3UYcN44Dx5d2y1v7cjfukpPzrburegP9fgzwWFhHJ1HTCjGwj77yKUpa/PeEc1YYuAczfcSA==" saltValue="ZlounHgigoldOpuJcXPxfg==" spinCount="100000" sheet="1" objects="1" scenarios="1"/>
  <mergeCells count="301"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B117:D117"/>
    <mergeCell ref="L117:N117"/>
    <mergeCell ref="A118:Q118"/>
    <mergeCell ref="A119:D119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6:D116"/>
    <mergeCell ref="L116:N116"/>
    <mergeCell ref="O131:R131"/>
    <mergeCell ref="K119:N119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FF150383-B9ED-407E-84A4-3F6FE2F256D8}"/>
    <dataValidation allowBlank="1" showInputMessage="1" showErrorMessage="1" prompt="PCL (Pérdida de capacidad laboral)" sqref="A42:N42" xr:uid="{2685A80F-7C26-46F3-918D-5222FC9C7DAC}"/>
    <dataValidation allowBlank="1" showInputMessage="1" showErrorMessage="1" prompt="Inlcuir capacitaciones, inducciones, formaciones a la brigada de emergencia." sqref="A55:R55" xr:uid="{8740ED8A-E02A-451F-96FE-3BEC814DFC78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3109A56A-89CA-4564-A035-66540CC0EC5A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82A6BC98-3635-4BD6-AFF2-69B6618B8EF8}"/>
    <dataValidation type="list" allowBlank="1" showInputMessage="1" showErrorMessage="1" sqref="P71:R80" xr:uid="{95AC98AF-EBAD-4839-A93F-3B69372A8F99}">
      <formula1>"X"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F2BD9-6A91-4042-970A-EB9CAAA4E4A6}">
  <dimension ref="A1:T191"/>
  <sheetViews>
    <sheetView showGridLines="0" topLeftCell="A39" zoomScaleNormal="100" workbookViewId="0">
      <selection activeCell="S48" sqref="S48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33'!Q27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301">
        <f>COUNTIF(Cronograma!$BR$5:$BR$143,"S")</f>
        <v>0</v>
      </c>
      <c r="P28" s="301"/>
      <c r="Q28" s="304">
        <f>O28+'FE-2 Mes 33'!Q28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301">
        <f>COUNTIF(Cronograma!$BS$5:$BS$143,"R")</f>
        <v>0</v>
      </c>
      <c r="P29" s="301"/>
      <c r="Q29" s="302">
        <f>O29+'FE-2 Mes 33'!Q29</f>
        <v>0</v>
      </c>
      <c r="R29" s="303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33'!Q32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33'!Q33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33'!Q36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33'!Q37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33'!Q38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33'!Q39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33'!Q40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33'!Q41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33'!Q42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33'!Q43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33'!Q44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50" t="s">
        <v>158</v>
      </c>
      <c r="F84" s="50" t="s">
        <v>159</v>
      </c>
      <c r="G84" s="50" t="s">
        <v>158</v>
      </c>
      <c r="H84" s="50" t="s">
        <v>159</v>
      </c>
      <c r="I84" s="15"/>
      <c r="K84" s="289"/>
      <c r="L84" s="290"/>
      <c r="M84" s="290"/>
      <c r="N84" s="291"/>
      <c r="O84" s="50" t="s">
        <v>158</v>
      </c>
      <c r="P84" s="50" t="s">
        <v>159</v>
      </c>
      <c r="Q84" s="50" t="s">
        <v>158</v>
      </c>
      <c r="R84" s="50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8"/>
      <c r="F86" s="48"/>
      <c r="G86" s="39">
        <f>E86+'FE-2 Mes 33'!G86</f>
        <v>1</v>
      </c>
      <c r="H86" s="39">
        <f>F86+'FE-2 Mes 33'!H86</f>
        <v>0</v>
      </c>
      <c r="I86" s="36"/>
      <c r="K86" s="293" t="s">
        <v>299</v>
      </c>
      <c r="L86" s="160" t="s">
        <v>255</v>
      </c>
      <c r="M86" s="161"/>
      <c r="N86" s="162"/>
      <c r="O86" s="48"/>
      <c r="P86" s="48"/>
      <c r="Q86" s="39">
        <f>O86+'FE-2 Mes 33'!Q86</f>
        <v>0</v>
      </c>
      <c r="R86" s="39">
        <f>P86+'FE-2 Mes 33'!R86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8"/>
      <c r="F87" s="48"/>
      <c r="G87" s="39">
        <f>E87+'FE-2 Mes 33'!G87</f>
        <v>0</v>
      </c>
      <c r="H87" s="39">
        <f>F87+'FE-2 Mes 33'!H87</f>
        <v>0</v>
      </c>
      <c r="I87" s="36"/>
      <c r="K87" s="293"/>
      <c r="L87" s="160" t="s">
        <v>256</v>
      </c>
      <c r="M87" s="161"/>
      <c r="N87" s="162"/>
      <c r="O87" s="48"/>
      <c r="P87" s="48"/>
      <c r="Q87" s="39">
        <f>O87+'FE-2 Mes 33'!Q87</f>
        <v>0</v>
      </c>
      <c r="R87" s="39">
        <f>P87+'FE-2 Mes 33'!R87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8"/>
      <c r="F88" s="48"/>
      <c r="G88" s="39">
        <f>E88+'FE-2 Mes 33'!G88</f>
        <v>0</v>
      </c>
      <c r="H88" s="39">
        <f>F88+'FE-2 Mes 33'!H88</f>
        <v>0</v>
      </c>
      <c r="I88" s="36"/>
      <c r="K88" s="293"/>
      <c r="L88" s="160" t="s">
        <v>293</v>
      </c>
      <c r="M88" s="161"/>
      <c r="N88" s="162"/>
      <c r="O88" s="48"/>
      <c r="P88" s="48"/>
      <c r="Q88" s="39">
        <f>O88+'FE-2 Mes 33'!Q88</f>
        <v>0</v>
      </c>
      <c r="R88" s="39">
        <f>P88+'FE-2 Mes 33'!R88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8"/>
      <c r="F89" s="48"/>
      <c r="G89" s="39">
        <f>E89+'FE-2 Mes 33'!G89</f>
        <v>0</v>
      </c>
      <c r="H89" s="39">
        <f>F89+'FE-2 Mes 33'!H89</f>
        <v>0</v>
      </c>
      <c r="I89" s="36"/>
      <c r="K89" s="163" t="s">
        <v>300</v>
      </c>
      <c r="L89" s="160" t="s">
        <v>224</v>
      </c>
      <c r="M89" s="161"/>
      <c r="N89" s="162"/>
      <c r="O89" s="48"/>
      <c r="P89" s="48"/>
      <c r="Q89" s="39">
        <f>O89+'FE-2 Mes 33'!Q89</f>
        <v>0</v>
      </c>
      <c r="R89" s="39">
        <f>P89+'FE-2 Mes 33'!R89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8"/>
      <c r="F90" s="48"/>
      <c r="G90" s="39">
        <f>E90+'FE-2 Mes 33'!G90</f>
        <v>0</v>
      </c>
      <c r="H90" s="39">
        <f>F90+'FE-2 Mes 33'!H90</f>
        <v>0</v>
      </c>
      <c r="I90" s="36"/>
      <c r="K90" s="164"/>
      <c r="L90" s="160" t="s">
        <v>225</v>
      </c>
      <c r="M90" s="161"/>
      <c r="N90" s="162"/>
      <c r="O90" s="48"/>
      <c r="P90" s="48"/>
      <c r="Q90" s="39">
        <f>O90+'FE-2 Mes 33'!Q90</f>
        <v>0</v>
      </c>
      <c r="R90" s="39">
        <f>P90+'FE-2 Mes 33'!R90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8"/>
      <c r="F91" s="48"/>
      <c r="G91" s="39">
        <f>E91+'FE-2 Mes 33'!G91</f>
        <v>0</v>
      </c>
      <c r="H91" s="39">
        <f>F91+'FE-2 Mes 33'!H91</f>
        <v>0</v>
      </c>
      <c r="I91" s="36"/>
      <c r="K91" s="165"/>
      <c r="L91" s="160" t="s">
        <v>315</v>
      </c>
      <c r="M91" s="161"/>
      <c r="N91" s="162"/>
      <c r="O91" s="48"/>
      <c r="P91" s="48"/>
      <c r="Q91" s="39">
        <f>O91+'FE-2 Mes 33'!Q91</f>
        <v>0</v>
      </c>
      <c r="R91" s="39">
        <f>P91+'FE-2 Mes 33'!R91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8"/>
      <c r="F92" s="48"/>
      <c r="G92" s="39">
        <f>E92+'FE-2 Mes 33'!G92</f>
        <v>0</v>
      </c>
      <c r="H92" s="39">
        <f>F92+'FE-2 Mes 33'!H92</f>
        <v>0</v>
      </c>
      <c r="I92" s="36"/>
      <c r="K92" s="163" t="s">
        <v>301</v>
      </c>
      <c r="L92" s="160" t="s">
        <v>276</v>
      </c>
      <c r="M92" s="161"/>
      <c r="N92" s="162"/>
      <c r="O92" s="48"/>
      <c r="P92" s="48"/>
      <c r="Q92" s="39">
        <f>O92+'FE-2 Mes 33'!Q92</f>
        <v>0</v>
      </c>
      <c r="R92" s="39">
        <f>P92+'FE-2 Mes 33'!R92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8"/>
      <c r="F93" s="48"/>
      <c r="G93" s="39">
        <f>E93+'FE-2 Mes 33'!G93</f>
        <v>0</v>
      </c>
      <c r="H93" s="39">
        <f>F93+'FE-2 Mes 33'!H93</f>
        <v>0</v>
      </c>
      <c r="I93" s="36"/>
      <c r="K93" s="164"/>
      <c r="L93" s="160" t="s">
        <v>226</v>
      </c>
      <c r="M93" s="161"/>
      <c r="N93" s="162"/>
      <c r="O93" s="48"/>
      <c r="P93" s="48"/>
      <c r="Q93" s="39">
        <f>O93+'FE-2 Mes 33'!Q93</f>
        <v>0</v>
      </c>
      <c r="R93" s="39">
        <f>P93+'FE-2 Mes 33'!R93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8"/>
      <c r="F94" s="48"/>
      <c r="G94" s="39">
        <f>E94+'FE-2 Mes 33'!G94</f>
        <v>0</v>
      </c>
      <c r="H94" s="39">
        <f>F94+'FE-2 Mes 33'!H94</f>
        <v>0</v>
      </c>
      <c r="I94" s="36"/>
      <c r="K94" s="164"/>
      <c r="L94" s="160" t="s">
        <v>277</v>
      </c>
      <c r="M94" s="161"/>
      <c r="N94" s="162"/>
      <c r="O94" s="48"/>
      <c r="P94" s="48"/>
      <c r="Q94" s="39">
        <f>O94+'FE-2 Mes 33'!Q94</f>
        <v>0</v>
      </c>
      <c r="R94" s="39">
        <f>P94+'FE-2 Mes 33'!R94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8"/>
      <c r="F95" s="48"/>
      <c r="G95" s="39">
        <f>E95+'FE-2 Mes 33'!G95</f>
        <v>0</v>
      </c>
      <c r="H95" s="39">
        <f>F95+'FE-2 Mes 33'!H95</f>
        <v>0</v>
      </c>
      <c r="I95" s="36"/>
      <c r="K95" s="164"/>
      <c r="L95" s="160" t="s">
        <v>227</v>
      </c>
      <c r="M95" s="161"/>
      <c r="N95" s="162"/>
      <c r="O95" s="48"/>
      <c r="P95" s="48"/>
      <c r="Q95" s="39">
        <f>O95+'FE-2 Mes 33'!Q95</f>
        <v>0</v>
      </c>
      <c r="R95" s="39">
        <f>P95+'FE-2 Mes 33'!R95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8"/>
      <c r="F96" s="48"/>
      <c r="G96" s="39">
        <f>E96+'FE-2 Mes 33'!G96</f>
        <v>0</v>
      </c>
      <c r="H96" s="39">
        <f>F96+'FE-2 Mes 33'!H96</f>
        <v>0</v>
      </c>
      <c r="I96" s="36"/>
      <c r="K96" s="164"/>
      <c r="L96" s="160" t="s">
        <v>279</v>
      </c>
      <c r="M96" s="161"/>
      <c r="N96" s="162"/>
      <c r="O96" s="48"/>
      <c r="P96" s="48"/>
      <c r="Q96" s="39">
        <f>O96+'FE-2 Mes 33'!Q96</f>
        <v>0</v>
      </c>
      <c r="R96" s="39">
        <f>P96+'FE-2 Mes 33'!R96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8"/>
      <c r="F97" s="48"/>
      <c r="G97" s="39">
        <f>E97+'FE-2 Mes 33'!G97</f>
        <v>0</v>
      </c>
      <c r="H97" s="39">
        <f>F97+'FE-2 Mes 33'!H97</f>
        <v>0</v>
      </c>
      <c r="I97" s="36"/>
      <c r="K97" s="164"/>
      <c r="L97" s="160" t="s">
        <v>278</v>
      </c>
      <c r="M97" s="161"/>
      <c r="N97" s="162"/>
      <c r="O97" s="48"/>
      <c r="P97" s="48"/>
      <c r="Q97" s="39">
        <f>O97+'FE-2 Mes 33'!Q97</f>
        <v>0</v>
      </c>
      <c r="R97" s="39">
        <f>P97+'FE-2 Mes 33'!R97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8"/>
      <c r="F98" s="48"/>
      <c r="G98" s="39">
        <f>E98+'FE-2 Mes 33'!G98</f>
        <v>0</v>
      </c>
      <c r="H98" s="39">
        <f>F98+'FE-2 Mes 33'!H98</f>
        <v>0</v>
      </c>
      <c r="I98" s="36"/>
      <c r="K98" s="164"/>
      <c r="L98" s="160" t="s">
        <v>280</v>
      </c>
      <c r="M98" s="161"/>
      <c r="N98" s="162"/>
      <c r="O98" s="48"/>
      <c r="P98" s="48"/>
      <c r="Q98" s="39">
        <f>O98+'FE-2 Mes 33'!Q98</f>
        <v>0</v>
      </c>
      <c r="R98" s="39">
        <f>P98+'FE-2 Mes 33'!R98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8"/>
      <c r="F99" s="48"/>
      <c r="G99" s="39">
        <f>E99+'FE-2 Mes 33'!G99</f>
        <v>0</v>
      </c>
      <c r="H99" s="39">
        <f>F99+'FE-2 Mes 33'!H99</f>
        <v>0</v>
      </c>
      <c r="I99" s="36"/>
      <c r="K99" s="165"/>
      <c r="L99" s="160" t="s">
        <v>259</v>
      </c>
      <c r="M99" s="161"/>
      <c r="N99" s="162"/>
      <c r="O99" s="48"/>
      <c r="P99" s="48"/>
      <c r="Q99" s="39">
        <f>O99+'FE-2 Mes 33'!Q99</f>
        <v>0</v>
      </c>
      <c r="R99" s="39">
        <f>P99+'FE-2 Mes 33'!R99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8"/>
      <c r="F100" s="48"/>
      <c r="G100" s="39">
        <f>E100+'FE-2 Mes 33'!G100</f>
        <v>0</v>
      </c>
      <c r="H100" s="39">
        <f>F100+'FE-2 Mes 33'!H100</f>
        <v>0</v>
      </c>
      <c r="I100" s="36"/>
      <c r="K100" s="163" t="s">
        <v>302</v>
      </c>
      <c r="L100" s="160" t="s">
        <v>228</v>
      </c>
      <c r="M100" s="161"/>
      <c r="N100" s="162"/>
      <c r="O100" s="48"/>
      <c r="P100" s="48"/>
      <c r="Q100" s="39">
        <f>O100+'FE-2 Mes 33'!Q100</f>
        <v>0</v>
      </c>
      <c r="R100" s="39">
        <f>P100+'FE-2 Mes 33'!R100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8"/>
      <c r="F101" s="48"/>
      <c r="G101" s="39">
        <f>E101+'FE-2 Mes 33'!G101</f>
        <v>0</v>
      </c>
      <c r="H101" s="39">
        <f>F101+'FE-2 Mes 33'!H101</f>
        <v>0</v>
      </c>
      <c r="I101" s="36"/>
      <c r="K101" s="164"/>
      <c r="L101" s="160" t="s">
        <v>229</v>
      </c>
      <c r="M101" s="161"/>
      <c r="N101" s="162"/>
      <c r="O101" s="48"/>
      <c r="P101" s="48"/>
      <c r="Q101" s="39">
        <f>O101+'FE-2 Mes 33'!Q101</f>
        <v>0</v>
      </c>
      <c r="R101" s="39">
        <f>P101+'FE-2 Mes 33'!R101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8"/>
      <c r="F102" s="48"/>
      <c r="G102" s="39">
        <f>E102+'FE-2 Mes 33'!G102</f>
        <v>0</v>
      </c>
      <c r="H102" s="39">
        <f>F102+'FE-2 Mes 33'!H102</f>
        <v>0</v>
      </c>
      <c r="I102" s="36"/>
      <c r="K102" s="164"/>
      <c r="L102" s="160" t="s">
        <v>230</v>
      </c>
      <c r="M102" s="161"/>
      <c r="N102" s="162"/>
      <c r="O102" s="48"/>
      <c r="P102" s="48"/>
      <c r="Q102" s="39">
        <f>O102+'FE-2 Mes 33'!Q102</f>
        <v>0</v>
      </c>
      <c r="R102" s="39">
        <f>P102+'FE-2 Mes 33'!R102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8"/>
      <c r="F103" s="48"/>
      <c r="G103" s="39">
        <f>E103+'FE-2 Mes 33'!G103</f>
        <v>0</v>
      </c>
      <c r="H103" s="39">
        <f>F103+'FE-2 Mes 33'!H103</f>
        <v>0</v>
      </c>
      <c r="I103" s="36"/>
      <c r="K103" s="165"/>
      <c r="L103" s="160" t="s">
        <v>231</v>
      </c>
      <c r="M103" s="161"/>
      <c r="N103" s="162"/>
      <c r="O103" s="48"/>
      <c r="P103" s="48"/>
      <c r="Q103" s="39">
        <f>O103+'FE-2 Mes 33'!Q103</f>
        <v>0</v>
      </c>
      <c r="R103" s="39">
        <f>P103+'FE-2 Mes 33'!R103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8"/>
      <c r="F104" s="48"/>
      <c r="G104" s="39">
        <f>E104+'FE-2 Mes 33'!G104</f>
        <v>0</v>
      </c>
      <c r="H104" s="39">
        <f>F104+'FE-2 Mes 33'!H104</f>
        <v>0</v>
      </c>
      <c r="I104" s="36"/>
      <c r="K104" s="293" t="s">
        <v>303</v>
      </c>
      <c r="L104" s="160" t="s">
        <v>232</v>
      </c>
      <c r="M104" s="161"/>
      <c r="N104" s="162"/>
      <c r="O104" s="48"/>
      <c r="P104" s="48"/>
      <c r="Q104" s="39">
        <f>O104+'FE-2 Mes 33'!Q104</f>
        <v>0</v>
      </c>
      <c r="R104" s="39">
        <f>P104+'FE-2 Mes 33'!R104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8"/>
      <c r="F105" s="48"/>
      <c r="G105" s="39">
        <f>E105+'FE-2 Mes 33'!G105</f>
        <v>0</v>
      </c>
      <c r="H105" s="39">
        <f>F105+'FE-2 Mes 33'!H105</f>
        <v>0</v>
      </c>
      <c r="I105" s="36"/>
      <c r="K105" s="293"/>
      <c r="L105" s="160" t="s">
        <v>233</v>
      </c>
      <c r="M105" s="161"/>
      <c r="N105" s="162"/>
      <c r="O105" s="48"/>
      <c r="P105" s="48"/>
      <c r="Q105" s="39">
        <f>O105+'FE-2 Mes 33'!Q105</f>
        <v>0</v>
      </c>
      <c r="R105" s="39">
        <f>P105+'FE-2 Mes 33'!R105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8"/>
      <c r="F106" s="48"/>
      <c r="G106" s="39">
        <f>E106+'FE-2 Mes 33'!G106</f>
        <v>0</v>
      </c>
      <c r="H106" s="39">
        <f>F106+'FE-2 Mes 33'!H106</f>
        <v>0</v>
      </c>
      <c r="I106" s="36"/>
      <c r="K106" s="293"/>
      <c r="L106" s="160" t="s">
        <v>234</v>
      </c>
      <c r="M106" s="161"/>
      <c r="N106" s="162"/>
      <c r="O106" s="48"/>
      <c r="P106" s="48"/>
      <c r="Q106" s="39">
        <f>O106+'FE-2 Mes 33'!Q106</f>
        <v>0</v>
      </c>
      <c r="R106" s="39">
        <f>P106+'FE-2 Mes 33'!R106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8"/>
      <c r="F107" s="48"/>
      <c r="G107" s="39">
        <f>E107+'FE-2 Mes 33'!G107</f>
        <v>0</v>
      </c>
      <c r="H107" s="39">
        <f>F107+'FE-2 Mes 33'!H107</f>
        <v>0</v>
      </c>
      <c r="I107" s="36"/>
      <c r="K107" s="293"/>
      <c r="L107" s="160" t="s">
        <v>235</v>
      </c>
      <c r="M107" s="161"/>
      <c r="N107" s="162"/>
      <c r="O107" s="48"/>
      <c r="P107" s="48"/>
      <c r="Q107" s="39">
        <f>O107+'FE-2 Mes 33'!Q107</f>
        <v>0</v>
      </c>
      <c r="R107" s="39">
        <f>P107+'FE-2 Mes 33'!R107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33'!G108</f>
        <v>0</v>
      </c>
      <c r="H108" s="39">
        <f>F108+'FE-2 Mes 33'!H108</f>
        <v>0</v>
      </c>
      <c r="I108" s="36"/>
      <c r="K108" s="293"/>
      <c r="L108" s="160" t="s">
        <v>236</v>
      </c>
      <c r="M108" s="161"/>
      <c r="N108" s="162"/>
      <c r="O108" s="48"/>
      <c r="P108" s="48"/>
      <c r="Q108" s="39">
        <f>O108+'FE-2 Mes 33'!Q108</f>
        <v>0</v>
      </c>
      <c r="R108" s="39">
        <f>P108+'FE-2 Mes 33'!R108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8"/>
      <c r="F109" s="48"/>
      <c r="G109" s="39">
        <f>E109+'FE-2 Mes 33'!G109</f>
        <v>0</v>
      </c>
      <c r="H109" s="39">
        <f>F109+'FE-2 Mes 33'!H109</f>
        <v>0</v>
      </c>
      <c r="I109" s="36"/>
      <c r="K109" s="293" t="s">
        <v>304</v>
      </c>
      <c r="L109" s="160" t="s">
        <v>237</v>
      </c>
      <c r="M109" s="161"/>
      <c r="N109" s="162"/>
      <c r="O109" s="48"/>
      <c r="P109" s="48"/>
      <c r="Q109" s="39">
        <f>O109+'FE-2 Mes 33'!Q109</f>
        <v>0</v>
      </c>
      <c r="R109" s="39">
        <f>P109+'FE-2 Mes 33'!R109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8"/>
      <c r="F110" s="48"/>
      <c r="G110" s="39">
        <f>E110+'FE-2 Mes 33'!G110</f>
        <v>0</v>
      </c>
      <c r="H110" s="39">
        <f>F110+'FE-2 Mes 33'!H110</f>
        <v>0</v>
      </c>
      <c r="I110" s="36"/>
      <c r="K110" s="293"/>
      <c r="L110" s="160" t="s">
        <v>257</v>
      </c>
      <c r="M110" s="161"/>
      <c r="N110" s="162"/>
      <c r="O110" s="48"/>
      <c r="P110" s="48"/>
      <c r="Q110" s="39">
        <f>O110+'FE-2 Mes 33'!Q110</f>
        <v>0</v>
      </c>
      <c r="R110" s="39">
        <f>P110+'FE-2 Mes 33'!R110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8"/>
      <c r="F111" s="48"/>
      <c r="G111" s="39">
        <f>E111+'FE-2 Mes 33'!G111</f>
        <v>0</v>
      </c>
      <c r="H111" s="39">
        <f>F111+'FE-2 Mes 33'!H111</f>
        <v>0</v>
      </c>
      <c r="I111" s="36"/>
      <c r="K111" s="293"/>
      <c r="L111" s="160" t="s">
        <v>258</v>
      </c>
      <c r="M111" s="161"/>
      <c r="N111" s="162"/>
      <c r="O111" s="48"/>
      <c r="P111" s="48"/>
      <c r="Q111" s="39">
        <f>O111+'FE-2 Mes 33'!Q111</f>
        <v>0</v>
      </c>
      <c r="R111" s="39">
        <f>P111+'FE-2 Mes 33'!R111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8"/>
      <c r="F112" s="48"/>
      <c r="G112" s="39">
        <f>E112+'FE-2 Mes 33'!G112</f>
        <v>0</v>
      </c>
      <c r="H112" s="39">
        <f>F112+'FE-2 Mes 33'!H112</f>
        <v>0</v>
      </c>
      <c r="I112" s="36"/>
      <c r="K112" s="202" t="s">
        <v>245</v>
      </c>
      <c r="L112" s="160" t="s">
        <v>244</v>
      </c>
      <c r="M112" s="161"/>
      <c r="N112" s="162"/>
      <c r="O112" s="48"/>
      <c r="P112" s="48"/>
      <c r="Q112" s="39">
        <f>O112+'FE-2 Mes 33'!Q112</f>
        <v>0</v>
      </c>
      <c r="R112" s="39">
        <f>P112+'FE-2 Mes 33'!R112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8"/>
      <c r="F113" s="48"/>
      <c r="G113" s="39">
        <f>E113+'FE-2 Mes 33'!G113</f>
        <v>0</v>
      </c>
      <c r="H113" s="39">
        <f>F113+'FE-2 Mes 33'!H113</f>
        <v>0</v>
      </c>
      <c r="I113" s="36"/>
      <c r="K113" s="202"/>
      <c r="L113" s="160" t="s">
        <v>243</v>
      </c>
      <c r="M113" s="161"/>
      <c r="N113" s="162"/>
      <c r="O113" s="48"/>
      <c r="P113" s="48"/>
      <c r="Q113" s="39">
        <f>O113+'FE-2 Mes 33'!Q113</f>
        <v>0</v>
      </c>
      <c r="R113" s="39">
        <f>P113+'FE-2 Mes 33'!R113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8"/>
      <c r="F114" s="48"/>
      <c r="G114" s="39">
        <f>E114+'FE-2 Mes 33'!G114</f>
        <v>0</v>
      </c>
      <c r="H114" s="39">
        <f>F114+'FE-2 Mes 33'!H114</f>
        <v>0</v>
      </c>
      <c r="I114" s="36"/>
      <c r="K114" s="202"/>
      <c r="L114" s="160" t="s">
        <v>242</v>
      </c>
      <c r="M114" s="161"/>
      <c r="N114" s="162"/>
      <c r="O114" s="48"/>
      <c r="P114" s="48"/>
      <c r="Q114" s="39">
        <f>O114+'FE-2 Mes 33'!Q114</f>
        <v>0</v>
      </c>
      <c r="R114" s="39">
        <f>P114+'FE-2 Mes 33'!R114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8"/>
      <c r="F115" s="48"/>
      <c r="G115" s="39">
        <f>E115+'FE-2 Mes 33'!G115</f>
        <v>0</v>
      </c>
      <c r="H115" s="39">
        <f>F115+'FE-2 Mes 33'!H115</f>
        <v>0</v>
      </c>
      <c r="I115" s="36"/>
      <c r="K115" s="202"/>
      <c r="L115" s="160" t="s">
        <v>241</v>
      </c>
      <c r="M115" s="161"/>
      <c r="N115" s="162"/>
      <c r="O115" s="48"/>
      <c r="P115" s="48"/>
      <c r="Q115" s="39">
        <f>O115+'FE-2 Mes 33'!Q115</f>
        <v>0</v>
      </c>
      <c r="R115" s="39">
        <f>P115+'FE-2 Mes 33'!R115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8"/>
      <c r="F116" s="48"/>
      <c r="G116" s="39">
        <f>E116+'FE-2 Mes 33'!G116</f>
        <v>0</v>
      </c>
      <c r="H116" s="39">
        <f>F116+'FE-2 Mes 33'!H116</f>
        <v>0</v>
      </c>
      <c r="I116" s="36"/>
      <c r="K116" s="202"/>
      <c r="L116" s="160" t="s">
        <v>271</v>
      </c>
      <c r="M116" s="161"/>
      <c r="N116" s="162"/>
      <c r="O116" s="48"/>
      <c r="P116" s="48"/>
      <c r="Q116" s="39">
        <f>O116+'FE-2 Mes 33'!Q116</f>
        <v>0</v>
      </c>
      <c r="R116" s="39">
        <f>P116+'FE-2 Mes 33'!R116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8"/>
      <c r="F117" s="48"/>
      <c r="G117" s="39">
        <f>E117+'FE-2 Mes 33'!G117</f>
        <v>0</v>
      </c>
      <c r="H117" s="39">
        <f>F117+'FE-2 Mes 33'!H117</f>
        <v>0</v>
      </c>
      <c r="I117" s="36"/>
      <c r="K117" s="202"/>
      <c r="L117" s="160" t="s">
        <v>240</v>
      </c>
      <c r="M117" s="161"/>
      <c r="N117" s="162"/>
      <c r="O117" s="48"/>
      <c r="P117" s="48"/>
      <c r="Q117" s="39">
        <f>O117+'FE-2 Mes 33'!Q117</f>
        <v>0</v>
      </c>
      <c r="R117" s="39">
        <f>P117+'FE-2 Mes 33'!R117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51">
        <f>SUM(E86:E117)</f>
        <v>0</v>
      </c>
      <c r="F119" s="51">
        <f>SUM(F86:F117)</f>
        <v>0</v>
      </c>
      <c r="G119" s="51">
        <f>SUM(G86:G117)</f>
        <v>1</v>
      </c>
      <c r="H119" s="51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51">
        <f>E119+O119</f>
        <v>0</v>
      </c>
      <c r="P121" s="51">
        <f>F119+P119</f>
        <v>0</v>
      </c>
      <c r="Q121" s="51">
        <f>G119+Q119</f>
        <v>1</v>
      </c>
      <c r="R121" s="51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J58aLtA1TOUmODQo8KKW73pBuY2gK8uuJJIt8p75IDwHKGG/rgKN4newQwp0CZdjOXBIsvyPe9TrKElN5SvJUg==" saltValue="AFu2MbtYYIYlPYHlA2Gmdw==" spinCount="100000" sheet="1" objects="1" scenarios="1"/>
  <mergeCells count="301"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B117:D117"/>
    <mergeCell ref="L117:N117"/>
    <mergeCell ref="A118:Q118"/>
    <mergeCell ref="A119:D119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6:D116"/>
    <mergeCell ref="L116:N116"/>
    <mergeCell ref="O131:R131"/>
    <mergeCell ref="K119:N119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</mergeCells>
  <dataValidations count="6">
    <dataValidation allowBlank="1" showInputMessage="1" showErrorMessage="1" prompt="Inlcuir capacitaciones, inducciones, formaciones a la brigada de emergencia." sqref="A55:R55" xr:uid="{33E8E4EE-ED35-4102-B55D-27A07A738871}"/>
    <dataValidation allowBlank="1" showInputMessage="1" showErrorMessage="1" prompt="PCL (Pérdida de capacidad laboral)" sqref="A42:N42" xr:uid="{BE439AF9-664E-49D7-ABC8-B274DD066987}"/>
    <dataValidation allowBlank="1" showInputMessage="1" showErrorMessage="1" prompt="Para el cálculo se tendrá en cuenta los trabajadores vinculados en el contrato, independientemente de su estancia durante el mes o periodo." sqref="O27 Q27" xr:uid="{B055CA6C-79FA-4521-8935-911D30FACCE2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DC096D55-C46D-47CA-839F-DB7324B02FF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B161DE40-5FCC-42DB-B285-0E3E0488784F}"/>
    <dataValidation type="list" allowBlank="1" showInputMessage="1" showErrorMessage="1" sqref="P71:R80" xr:uid="{C922112B-BEAB-44A0-BAF0-CD1912E86FD1}">
      <formula1>"X"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50B3-463B-4AA7-855E-C761D698EF69}">
  <dimension ref="A1:T191"/>
  <sheetViews>
    <sheetView showGridLines="0" topLeftCell="A42" zoomScaleNormal="100" workbookViewId="0">
      <selection activeCell="T48" sqref="T48:T49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34'!Q27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301">
        <f>COUNTIF(Cronograma!$BT$5:$BT$143,"S")</f>
        <v>0</v>
      </c>
      <c r="P28" s="301"/>
      <c r="Q28" s="304">
        <f>O28+'FE-2 Mes 34'!Q28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301">
        <f>COUNTIF(Cronograma!$BU$5:$BU$143,"R")</f>
        <v>0</v>
      </c>
      <c r="P29" s="301"/>
      <c r="Q29" s="302">
        <f>O29+'FE-2 Mes 34'!Q29</f>
        <v>0</v>
      </c>
      <c r="R29" s="303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34'!Q32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34'!Q33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34'!Q36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34'!Q37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34'!Q38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34'!Q39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34'!Q40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34'!Q41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34'!Q42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34'!Q43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34'!Q44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50" t="s">
        <v>158</v>
      </c>
      <c r="F84" s="50" t="s">
        <v>159</v>
      </c>
      <c r="G84" s="50" t="s">
        <v>158</v>
      </c>
      <c r="H84" s="50" t="s">
        <v>159</v>
      </c>
      <c r="I84" s="15"/>
      <c r="K84" s="289"/>
      <c r="L84" s="290"/>
      <c r="M84" s="290"/>
      <c r="N84" s="291"/>
      <c r="O84" s="50" t="s">
        <v>158</v>
      </c>
      <c r="P84" s="50" t="s">
        <v>159</v>
      </c>
      <c r="Q84" s="50" t="s">
        <v>158</v>
      </c>
      <c r="R84" s="50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8"/>
      <c r="F86" s="48"/>
      <c r="G86" s="39">
        <f>E86+'FE-2 Mes 34'!G86</f>
        <v>1</v>
      </c>
      <c r="H86" s="39">
        <f>F86+'FE-2 Mes 34'!H86</f>
        <v>0</v>
      </c>
      <c r="I86" s="36"/>
      <c r="K86" s="293" t="s">
        <v>299</v>
      </c>
      <c r="L86" s="160" t="s">
        <v>255</v>
      </c>
      <c r="M86" s="161"/>
      <c r="N86" s="162"/>
      <c r="O86" s="48"/>
      <c r="P86" s="48"/>
      <c r="Q86" s="39">
        <f>O86+'FE-2 Mes 34'!Q86</f>
        <v>0</v>
      </c>
      <c r="R86" s="39">
        <f>P86+'FE-2 Mes 34'!R86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8"/>
      <c r="F87" s="48"/>
      <c r="G87" s="39">
        <f>E87+'FE-2 Mes 34'!G87</f>
        <v>0</v>
      </c>
      <c r="H87" s="39">
        <f>F87+'FE-2 Mes 34'!H87</f>
        <v>0</v>
      </c>
      <c r="I87" s="36"/>
      <c r="K87" s="293"/>
      <c r="L87" s="160" t="s">
        <v>256</v>
      </c>
      <c r="M87" s="161"/>
      <c r="N87" s="162"/>
      <c r="O87" s="48"/>
      <c r="P87" s="48"/>
      <c r="Q87" s="39">
        <f>O87+'FE-2 Mes 34'!Q87</f>
        <v>0</v>
      </c>
      <c r="R87" s="39">
        <f>P87+'FE-2 Mes 34'!R87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8"/>
      <c r="F88" s="48"/>
      <c r="G88" s="39">
        <f>E88+'FE-2 Mes 34'!G88</f>
        <v>0</v>
      </c>
      <c r="H88" s="39">
        <f>F88+'FE-2 Mes 34'!H88</f>
        <v>0</v>
      </c>
      <c r="I88" s="36"/>
      <c r="K88" s="293"/>
      <c r="L88" s="160" t="s">
        <v>293</v>
      </c>
      <c r="M88" s="161"/>
      <c r="N88" s="162"/>
      <c r="O88" s="48"/>
      <c r="P88" s="48"/>
      <c r="Q88" s="39">
        <f>O88+'FE-2 Mes 34'!Q88</f>
        <v>0</v>
      </c>
      <c r="R88" s="39">
        <f>P88+'FE-2 Mes 34'!R88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8"/>
      <c r="F89" s="48"/>
      <c r="G89" s="39">
        <f>E89+'FE-2 Mes 34'!G89</f>
        <v>0</v>
      </c>
      <c r="H89" s="39">
        <f>F89+'FE-2 Mes 34'!H89</f>
        <v>0</v>
      </c>
      <c r="I89" s="36"/>
      <c r="K89" s="163" t="s">
        <v>300</v>
      </c>
      <c r="L89" s="160" t="s">
        <v>224</v>
      </c>
      <c r="M89" s="161"/>
      <c r="N89" s="162"/>
      <c r="O89" s="48"/>
      <c r="P89" s="48"/>
      <c r="Q89" s="39">
        <f>O89+'FE-2 Mes 34'!Q89</f>
        <v>0</v>
      </c>
      <c r="R89" s="39">
        <f>P89+'FE-2 Mes 34'!R89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8"/>
      <c r="F90" s="48"/>
      <c r="G90" s="39">
        <f>E90+'FE-2 Mes 34'!G90</f>
        <v>0</v>
      </c>
      <c r="H90" s="39">
        <f>F90+'FE-2 Mes 34'!H90</f>
        <v>0</v>
      </c>
      <c r="I90" s="36"/>
      <c r="K90" s="164"/>
      <c r="L90" s="160" t="s">
        <v>225</v>
      </c>
      <c r="M90" s="161"/>
      <c r="N90" s="162"/>
      <c r="O90" s="48"/>
      <c r="P90" s="48"/>
      <c r="Q90" s="39">
        <f>O90+'FE-2 Mes 34'!Q90</f>
        <v>0</v>
      </c>
      <c r="R90" s="39">
        <f>P90+'FE-2 Mes 34'!R90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8"/>
      <c r="F91" s="48"/>
      <c r="G91" s="39">
        <f>E91+'FE-2 Mes 34'!G91</f>
        <v>0</v>
      </c>
      <c r="H91" s="39">
        <f>F91+'FE-2 Mes 34'!H91</f>
        <v>0</v>
      </c>
      <c r="I91" s="36"/>
      <c r="K91" s="165"/>
      <c r="L91" s="160" t="s">
        <v>315</v>
      </c>
      <c r="M91" s="161"/>
      <c r="N91" s="162"/>
      <c r="O91" s="48"/>
      <c r="P91" s="48"/>
      <c r="Q91" s="39">
        <f>O91+'FE-2 Mes 34'!Q91</f>
        <v>0</v>
      </c>
      <c r="R91" s="39">
        <f>P91+'FE-2 Mes 34'!R91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8"/>
      <c r="F92" s="48"/>
      <c r="G92" s="39">
        <f>E92+'FE-2 Mes 34'!G92</f>
        <v>0</v>
      </c>
      <c r="H92" s="39">
        <f>F92+'FE-2 Mes 34'!H92</f>
        <v>0</v>
      </c>
      <c r="I92" s="36"/>
      <c r="K92" s="163" t="s">
        <v>301</v>
      </c>
      <c r="L92" s="160" t="s">
        <v>276</v>
      </c>
      <c r="M92" s="161"/>
      <c r="N92" s="162"/>
      <c r="O92" s="48"/>
      <c r="P92" s="48"/>
      <c r="Q92" s="39">
        <f>O92+'FE-2 Mes 34'!Q92</f>
        <v>0</v>
      </c>
      <c r="R92" s="39">
        <f>P92+'FE-2 Mes 34'!R92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8"/>
      <c r="F93" s="48"/>
      <c r="G93" s="39">
        <f>E93+'FE-2 Mes 34'!G93</f>
        <v>0</v>
      </c>
      <c r="H93" s="39">
        <f>F93+'FE-2 Mes 34'!H93</f>
        <v>0</v>
      </c>
      <c r="I93" s="36"/>
      <c r="K93" s="164"/>
      <c r="L93" s="160" t="s">
        <v>226</v>
      </c>
      <c r="M93" s="161"/>
      <c r="N93" s="162"/>
      <c r="O93" s="48"/>
      <c r="P93" s="48"/>
      <c r="Q93" s="39">
        <f>O93+'FE-2 Mes 34'!Q93</f>
        <v>0</v>
      </c>
      <c r="R93" s="39">
        <f>P93+'FE-2 Mes 34'!R93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8"/>
      <c r="F94" s="48"/>
      <c r="G94" s="39">
        <f>E94+'FE-2 Mes 34'!G94</f>
        <v>0</v>
      </c>
      <c r="H94" s="39">
        <f>F94+'FE-2 Mes 34'!H94</f>
        <v>0</v>
      </c>
      <c r="I94" s="36"/>
      <c r="K94" s="164"/>
      <c r="L94" s="160" t="s">
        <v>277</v>
      </c>
      <c r="M94" s="161"/>
      <c r="N94" s="162"/>
      <c r="O94" s="48"/>
      <c r="P94" s="48"/>
      <c r="Q94" s="39">
        <f>O94+'FE-2 Mes 34'!Q94</f>
        <v>0</v>
      </c>
      <c r="R94" s="39">
        <f>P94+'FE-2 Mes 34'!R94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8"/>
      <c r="F95" s="48"/>
      <c r="G95" s="39">
        <f>E95+'FE-2 Mes 34'!G95</f>
        <v>0</v>
      </c>
      <c r="H95" s="39">
        <f>F95+'FE-2 Mes 34'!H95</f>
        <v>0</v>
      </c>
      <c r="I95" s="36"/>
      <c r="K95" s="164"/>
      <c r="L95" s="160" t="s">
        <v>227</v>
      </c>
      <c r="M95" s="161"/>
      <c r="N95" s="162"/>
      <c r="O95" s="48"/>
      <c r="P95" s="48"/>
      <c r="Q95" s="39">
        <f>O95+'FE-2 Mes 34'!Q95</f>
        <v>0</v>
      </c>
      <c r="R95" s="39">
        <f>P95+'FE-2 Mes 34'!R95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8"/>
      <c r="F96" s="48"/>
      <c r="G96" s="39">
        <f>E96+'FE-2 Mes 34'!G96</f>
        <v>0</v>
      </c>
      <c r="H96" s="39">
        <f>F96+'FE-2 Mes 34'!H96</f>
        <v>0</v>
      </c>
      <c r="I96" s="36"/>
      <c r="K96" s="164"/>
      <c r="L96" s="160" t="s">
        <v>279</v>
      </c>
      <c r="M96" s="161"/>
      <c r="N96" s="162"/>
      <c r="O96" s="48"/>
      <c r="P96" s="48"/>
      <c r="Q96" s="39">
        <f>O96+'FE-2 Mes 34'!Q96</f>
        <v>0</v>
      </c>
      <c r="R96" s="39">
        <f>P96+'FE-2 Mes 34'!R96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8"/>
      <c r="F97" s="48"/>
      <c r="G97" s="39">
        <f>E97+'FE-2 Mes 34'!G97</f>
        <v>0</v>
      </c>
      <c r="H97" s="39">
        <f>F97+'FE-2 Mes 34'!H97</f>
        <v>0</v>
      </c>
      <c r="I97" s="36"/>
      <c r="K97" s="164"/>
      <c r="L97" s="160" t="s">
        <v>278</v>
      </c>
      <c r="M97" s="161"/>
      <c r="N97" s="162"/>
      <c r="O97" s="48"/>
      <c r="P97" s="48"/>
      <c r="Q97" s="39">
        <f>O97+'FE-2 Mes 34'!Q97</f>
        <v>0</v>
      </c>
      <c r="R97" s="39">
        <f>P97+'FE-2 Mes 34'!R97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8"/>
      <c r="F98" s="48"/>
      <c r="G98" s="39">
        <f>E98+'FE-2 Mes 34'!G98</f>
        <v>0</v>
      </c>
      <c r="H98" s="39">
        <f>F98+'FE-2 Mes 34'!H98</f>
        <v>0</v>
      </c>
      <c r="I98" s="36"/>
      <c r="K98" s="164"/>
      <c r="L98" s="160" t="s">
        <v>280</v>
      </c>
      <c r="M98" s="161"/>
      <c r="N98" s="162"/>
      <c r="O98" s="48"/>
      <c r="P98" s="48"/>
      <c r="Q98" s="39">
        <f>O98+'FE-2 Mes 34'!Q98</f>
        <v>0</v>
      </c>
      <c r="R98" s="39">
        <f>P98+'FE-2 Mes 34'!R98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8"/>
      <c r="F99" s="48"/>
      <c r="G99" s="39">
        <f>E99+'FE-2 Mes 34'!G99</f>
        <v>0</v>
      </c>
      <c r="H99" s="39">
        <f>F99+'FE-2 Mes 34'!H99</f>
        <v>0</v>
      </c>
      <c r="I99" s="36"/>
      <c r="K99" s="165"/>
      <c r="L99" s="160" t="s">
        <v>259</v>
      </c>
      <c r="M99" s="161"/>
      <c r="N99" s="162"/>
      <c r="O99" s="48"/>
      <c r="P99" s="48"/>
      <c r="Q99" s="39">
        <f>O99+'FE-2 Mes 34'!Q99</f>
        <v>0</v>
      </c>
      <c r="R99" s="39">
        <f>P99+'FE-2 Mes 34'!R99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8"/>
      <c r="F100" s="48"/>
      <c r="G100" s="39">
        <f>E100+'FE-2 Mes 34'!G100</f>
        <v>0</v>
      </c>
      <c r="H100" s="39">
        <f>F100+'FE-2 Mes 34'!H100</f>
        <v>0</v>
      </c>
      <c r="I100" s="36"/>
      <c r="K100" s="163" t="s">
        <v>302</v>
      </c>
      <c r="L100" s="160" t="s">
        <v>228</v>
      </c>
      <c r="M100" s="161"/>
      <c r="N100" s="162"/>
      <c r="O100" s="48"/>
      <c r="P100" s="48"/>
      <c r="Q100" s="39">
        <f>O100+'FE-2 Mes 34'!Q100</f>
        <v>0</v>
      </c>
      <c r="R100" s="39">
        <f>P100+'FE-2 Mes 34'!R100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8"/>
      <c r="F101" s="48"/>
      <c r="G101" s="39">
        <f>E101+'FE-2 Mes 34'!G101</f>
        <v>0</v>
      </c>
      <c r="H101" s="39">
        <f>F101+'FE-2 Mes 34'!H101</f>
        <v>0</v>
      </c>
      <c r="I101" s="36"/>
      <c r="K101" s="164"/>
      <c r="L101" s="160" t="s">
        <v>229</v>
      </c>
      <c r="M101" s="161"/>
      <c r="N101" s="162"/>
      <c r="O101" s="48"/>
      <c r="P101" s="48"/>
      <c r="Q101" s="39">
        <f>O101+'FE-2 Mes 34'!Q101</f>
        <v>0</v>
      </c>
      <c r="R101" s="39">
        <f>P101+'FE-2 Mes 34'!R101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8"/>
      <c r="F102" s="48"/>
      <c r="G102" s="39">
        <f>E102+'FE-2 Mes 34'!G102</f>
        <v>0</v>
      </c>
      <c r="H102" s="39">
        <f>F102+'FE-2 Mes 34'!H102</f>
        <v>0</v>
      </c>
      <c r="I102" s="36"/>
      <c r="K102" s="164"/>
      <c r="L102" s="160" t="s">
        <v>230</v>
      </c>
      <c r="M102" s="161"/>
      <c r="N102" s="162"/>
      <c r="O102" s="48"/>
      <c r="P102" s="48"/>
      <c r="Q102" s="39">
        <f>O102+'FE-2 Mes 34'!Q102</f>
        <v>0</v>
      </c>
      <c r="R102" s="39">
        <f>P102+'FE-2 Mes 34'!R102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8"/>
      <c r="F103" s="48"/>
      <c r="G103" s="39">
        <f>E103+'FE-2 Mes 34'!G103</f>
        <v>0</v>
      </c>
      <c r="H103" s="39">
        <f>F103+'FE-2 Mes 34'!H103</f>
        <v>0</v>
      </c>
      <c r="I103" s="36"/>
      <c r="K103" s="165"/>
      <c r="L103" s="160" t="s">
        <v>231</v>
      </c>
      <c r="M103" s="161"/>
      <c r="N103" s="162"/>
      <c r="O103" s="48"/>
      <c r="P103" s="48"/>
      <c r="Q103" s="39">
        <f>O103+'FE-2 Mes 34'!Q103</f>
        <v>0</v>
      </c>
      <c r="R103" s="39">
        <f>P103+'FE-2 Mes 34'!R103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8"/>
      <c r="F104" s="48"/>
      <c r="G104" s="39">
        <f>E104+'FE-2 Mes 34'!G104</f>
        <v>0</v>
      </c>
      <c r="H104" s="39">
        <f>F104+'FE-2 Mes 34'!H104</f>
        <v>0</v>
      </c>
      <c r="I104" s="36"/>
      <c r="K104" s="293" t="s">
        <v>303</v>
      </c>
      <c r="L104" s="160" t="s">
        <v>232</v>
      </c>
      <c r="M104" s="161"/>
      <c r="N104" s="162"/>
      <c r="O104" s="48"/>
      <c r="P104" s="48"/>
      <c r="Q104" s="39">
        <f>O104+'FE-2 Mes 34'!Q104</f>
        <v>0</v>
      </c>
      <c r="R104" s="39">
        <f>P104+'FE-2 Mes 34'!R104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8"/>
      <c r="F105" s="48"/>
      <c r="G105" s="39">
        <f>E105+'FE-2 Mes 34'!G105</f>
        <v>0</v>
      </c>
      <c r="H105" s="39">
        <f>F105+'FE-2 Mes 34'!H105</f>
        <v>0</v>
      </c>
      <c r="I105" s="36"/>
      <c r="K105" s="293"/>
      <c r="L105" s="160" t="s">
        <v>233</v>
      </c>
      <c r="M105" s="161"/>
      <c r="N105" s="162"/>
      <c r="O105" s="48"/>
      <c r="P105" s="48"/>
      <c r="Q105" s="39">
        <f>O105+'FE-2 Mes 34'!Q105</f>
        <v>0</v>
      </c>
      <c r="R105" s="39">
        <f>P105+'FE-2 Mes 34'!R105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8"/>
      <c r="F106" s="48"/>
      <c r="G106" s="39">
        <f>E106+'FE-2 Mes 34'!G106</f>
        <v>0</v>
      </c>
      <c r="H106" s="39">
        <f>F106+'FE-2 Mes 34'!H106</f>
        <v>0</v>
      </c>
      <c r="I106" s="36"/>
      <c r="K106" s="293"/>
      <c r="L106" s="160" t="s">
        <v>234</v>
      </c>
      <c r="M106" s="161"/>
      <c r="N106" s="162"/>
      <c r="O106" s="48"/>
      <c r="P106" s="48"/>
      <c r="Q106" s="39">
        <f>O106+'FE-2 Mes 34'!Q106</f>
        <v>0</v>
      </c>
      <c r="R106" s="39">
        <f>P106+'FE-2 Mes 34'!R106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8"/>
      <c r="F107" s="48"/>
      <c r="G107" s="39">
        <f>E107+'FE-2 Mes 34'!G107</f>
        <v>0</v>
      </c>
      <c r="H107" s="39">
        <f>F107+'FE-2 Mes 34'!H107</f>
        <v>0</v>
      </c>
      <c r="I107" s="36"/>
      <c r="K107" s="293"/>
      <c r="L107" s="160" t="s">
        <v>235</v>
      </c>
      <c r="M107" s="161"/>
      <c r="N107" s="162"/>
      <c r="O107" s="48"/>
      <c r="P107" s="48"/>
      <c r="Q107" s="39">
        <f>O107+'FE-2 Mes 34'!Q107</f>
        <v>0</v>
      </c>
      <c r="R107" s="39">
        <f>P107+'FE-2 Mes 34'!R107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34'!G108</f>
        <v>0</v>
      </c>
      <c r="H108" s="39">
        <f>F108+'FE-2 Mes 34'!H108</f>
        <v>0</v>
      </c>
      <c r="I108" s="36"/>
      <c r="K108" s="293"/>
      <c r="L108" s="160" t="s">
        <v>236</v>
      </c>
      <c r="M108" s="161"/>
      <c r="N108" s="162"/>
      <c r="O108" s="48"/>
      <c r="P108" s="48"/>
      <c r="Q108" s="39">
        <f>O108+'FE-2 Mes 34'!Q108</f>
        <v>0</v>
      </c>
      <c r="R108" s="39">
        <f>P108+'FE-2 Mes 34'!R108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8"/>
      <c r="F109" s="48"/>
      <c r="G109" s="39">
        <f>E109+'FE-2 Mes 34'!G109</f>
        <v>0</v>
      </c>
      <c r="H109" s="39">
        <f>F109+'FE-2 Mes 34'!H109</f>
        <v>0</v>
      </c>
      <c r="I109" s="36"/>
      <c r="K109" s="293" t="s">
        <v>304</v>
      </c>
      <c r="L109" s="160" t="s">
        <v>237</v>
      </c>
      <c r="M109" s="161"/>
      <c r="N109" s="162"/>
      <c r="O109" s="48"/>
      <c r="P109" s="48"/>
      <c r="Q109" s="39">
        <f>O109+'FE-2 Mes 34'!Q109</f>
        <v>0</v>
      </c>
      <c r="R109" s="39">
        <f>P109+'FE-2 Mes 34'!R109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8"/>
      <c r="F110" s="48"/>
      <c r="G110" s="39">
        <f>E110+'FE-2 Mes 34'!G110</f>
        <v>0</v>
      </c>
      <c r="H110" s="39">
        <f>F110+'FE-2 Mes 34'!H110</f>
        <v>0</v>
      </c>
      <c r="I110" s="36"/>
      <c r="K110" s="293"/>
      <c r="L110" s="160" t="s">
        <v>257</v>
      </c>
      <c r="M110" s="161"/>
      <c r="N110" s="162"/>
      <c r="O110" s="48"/>
      <c r="P110" s="48"/>
      <c r="Q110" s="39">
        <f>O110+'FE-2 Mes 34'!Q110</f>
        <v>0</v>
      </c>
      <c r="R110" s="39">
        <f>P110+'FE-2 Mes 34'!R110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8"/>
      <c r="F111" s="48"/>
      <c r="G111" s="39">
        <f>E111+'FE-2 Mes 34'!G111</f>
        <v>0</v>
      </c>
      <c r="H111" s="39">
        <f>F111+'FE-2 Mes 34'!H111</f>
        <v>0</v>
      </c>
      <c r="I111" s="36"/>
      <c r="K111" s="293"/>
      <c r="L111" s="160" t="s">
        <v>258</v>
      </c>
      <c r="M111" s="161"/>
      <c r="N111" s="162"/>
      <c r="O111" s="48"/>
      <c r="P111" s="48"/>
      <c r="Q111" s="39">
        <f>O111+'FE-2 Mes 34'!Q111</f>
        <v>0</v>
      </c>
      <c r="R111" s="39">
        <f>P111+'FE-2 Mes 34'!R111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8"/>
      <c r="F112" s="48"/>
      <c r="G112" s="39">
        <f>E112+'FE-2 Mes 34'!G112</f>
        <v>0</v>
      </c>
      <c r="H112" s="39">
        <f>F112+'FE-2 Mes 34'!H112</f>
        <v>0</v>
      </c>
      <c r="I112" s="36"/>
      <c r="K112" s="202" t="s">
        <v>245</v>
      </c>
      <c r="L112" s="160" t="s">
        <v>244</v>
      </c>
      <c r="M112" s="161"/>
      <c r="N112" s="162"/>
      <c r="O112" s="48"/>
      <c r="P112" s="48"/>
      <c r="Q112" s="39">
        <f>O112+'FE-2 Mes 34'!Q112</f>
        <v>0</v>
      </c>
      <c r="R112" s="39">
        <f>P112+'FE-2 Mes 34'!R112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8"/>
      <c r="F113" s="48"/>
      <c r="G113" s="39">
        <f>E113+'FE-2 Mes 34'!G113</f>
        <v>0</v>
      </c>
      <c r="H113" s="39">
        <f>F113+'FE-2 Mes 34'!H113</f>
        <v>0</v>
      </c>
      <c r="I113" s="36"/>
      <c r="K113" s="202"/>
      <c r="L113" s="160" t="s">
        <v>243</v>
      </c>
      <c r="M113" s="161"/>
      <c r="N113" s="162"/>
      <c r="O113" s="48"/>
      <c r="P113" s="48"/>
      <c r="Q113" s="39">
        <f>O113+'FE-2 Mes 34'!Q113</f>
        <v>0</v>
      </c>
      <c r="R113" s="39">
        <f>P113+'FE-2 Mes 34'!R113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8"/>
      <c r="F114" s="48"/>
      <c r="G114" s="39">
        <f>E114+'FE-2 Mes 34'!G114</f>
        <v>0</v>
      </c>
      <c r="H114" s="39">
        <f>F114+'FE-2 Mes 34'!H114</f>
        <v>0</v>
      </c>
      <c r="I114" s="36"/>
      <c r="K114" s="202"/>
      <c r="L114" s="160" t="s">
        <v>242</v>
      </c>
      <c r="M114" s="161"/>
      <c r="N114" s="162"/>
      <c r="O114" s="48"/>
      <c r="P114" s="48"/>
      <c r="Q114" s="39">
        <f>O114+'FE-2 Mes 34'!Q114</f>
        <v>0</v>
      </c>
      <c r="R114" s="39">
        <f>P114+'FE-2 Mes 34'!R114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8"/>
      <c r="F115" s="48"/>
      <c r="G115" s="39">
        <f>E115+'FE-2 Mes 34'!G115</f>
        <v>0</v>
      </c>
      <c r="H115" s="39">
        <f>F115+'FE-2 Mes 34'!H115</f>
        <v>0</v>
      </c>
      <c r="I115" s="36"/>
      <c r="K115" s="202"/>
      <c r="L115" s="160" t="s">
        <v>241</v>
      </c>
      <c r="M115" s="161"/>
      <c r="N115" s="162"/>
      <c r="O115" s="48"/>
      <c r="P115" s="48"/>
      <c r="Q115" s="39">
        <f>O115+'FE-2 Mes 34'!Q115</f>
        <v>0</v>
      </c>
      <c r="R115" s="39">
        <f>P115+'FE-2 Mes 34'!R115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8"/>
      <c r="F116" s="48"/>
      <c r="G116" s="39">
        <f>E116+'FE-2 Mes 34'!G116</f>
        <v>0</v>
      </c>
      <c r="H116" s="39">
        <f>F116+'FE-2 Mes 34'!H116</f>
        <v>0</v>
      </c>
      <c r="I116" s="36"/>
      <c r="K116" s="202"/>
      <c r="L116" s="160" t="s">
        <v>271</v>
      </c>
      <c r="M116" s="161"/>
      <c r="N116" s="162"/>
      <c r="O116" s="48"/>
      <c r="P116" s="48"/>
      <c r="Q116" s="39">
        <f>O116+'FE-2 Mes 34'!Q116</f>
        <v>0</v>
      </c>
      <c r="R116" s="39">
        <f>P116+'FE-2 Mes 34'!R116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8"/>
      <c r="F117" s="48"/>
      <c r="G117" s="39">
        <f>E117+'FE-2 Mes 34'!G117</f>
        <v>0</v>
      </c>
      <c r="H117" s="39">
        <f>F117+'FE-2 Mes 34'!H117</f>
        <v>0</v>
      </c>
      <c r="I117" s="36"/>
      <c r="K117" s="202"/>
      <c r="L117" s="160" t="s">
        <v>240</v>
      </c>
      <c r="M117" s="161"/>
      <c r="N117" s="162"/>
      <c r="O117" s="48"/>
      <c r="P117" s="48"/>
      <c r="Q117" s="39">
        <f>O117+'FE-2 Mes 34'!Q117</f>
        <v>0</v>
      </c>
      <c r="R117" s="39">
        <f>P117+'FE-2 Mes 34'!R117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51">
        <f>SUM(E86:E117)</f>
        <v>0</v>
      </c>
      <c r="F119" s="51">
        <f>SUM(F86:F117)</f>
        <v>0</v>
      </c>
      <c r="G119" s="51">
        <f>SUM(G86:G117)</f>
        <v>1</v>
      </c>
      <c r="H119" s="51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51">
        <f>E119+O119</f>
        <v>0</v>
      </c>
      <c r="P121" s="51">
        <f>F119+P119</f>
        <v>0</v>
      </c>
      <c r="Q121" s="51">
        <f>G119+Q119</f>
        <v>1</v>
      </c>
      <c r="R121" s="51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z5XjOFZ++pVUetczeGLegfzAyDWAXU6nWNmj11yFGvry2eFJcSrBJZwl/GCV7rDcUZq6C8qC1JdvSnfrUK4pCw==" saltValue="2pHWAfmuH64ypZxCWTrqRw==" spinCount="100000" sheet="1" objects="1" scenarios="1"/>
  <mergeCells count="301"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B117:D117"/>
    <mergeCell ref="L117:N117"/>
    <mergeCell ref="A118:Q118"/>
    <mergeCell ref="A119:D119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6:D116"/>
    <mergeCell ref="L116:N116"/>
    <mergeCell ref="O131:R131"/>
    <mergeCell ref="K119:N119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</mergeCells>
  <dataValidations count="6">
    <dataValidation allowBlank="1" showInputMessage="1" showErrorMessage="1" prompt="Para el cálculo se tendrá en cuenta los trabajadores vinculados en el contrato, independientemente de su estancia durante el mes o periodo." sqref="O27 Q27" xr:uid="{BCDE4B47-6F32-441F-9792-5FEACB56BE24}"/>
    <dataValidation allowBlank="1" showInputMessage="1" showErrorMessage="1" prompt="PCL (Pérdida de capacidad laboral)" sqref="A42:N42" xr:uid="{38E5993F-2036-471B-91EC-92B7B5816D5C}"/>
    <dataValidation allowBlank="1" showInputMessage="1" showErrorMessage="1" prompt="Inlcuir capacitaciones, inducciones, formaciones a la brigada de emergencia." sqref="A55:R55" xr:uid="{39E4D618-AEBC-4D4F-A386-9C60B2C3B371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AFFA9BDD-0AF0-409D-BC47-965C4A1F5366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AAC27451-AB13-4615-9007-B747F3493508}"/>
    <dataValidation type="list" allowBlank="1" showInputMessage="1" showErrorMessage="1" sqref="P71:R80" xr:uid="{E6507377-B4CA-4264-B645-8B478C0C5101}">
      <formula1>"X"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03184-2590-4D65-B5A9-8ED46516505D}">
  <dimension ref="A1:T191"/>
  <sheetViews>
    <sheetView showGridLines="0" topLeftCell="A42" zoomScaleNormal="100" workbookViewId="0">
      <selection activeCell="U47" sqref="U47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243" t="s">
        <v>148</v>
      </c>
      <c r="P25" s="244"/>
      <c r="Q25" s="244" t="s">
        <v>149</v>
      </c>
      <c r="R25" s="244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45">
        <f>COUNTIF(Cronograma!$D$5:$BW$143,"S")</f>
        <v>0</v>
      </c>
      <c r="P26" s="246"/>
      <c r="Q26" s="247"/>
      <c r="R26" s="248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3"/>
      <c r="O27" s="252"/>
      <c r="P27" s="253"/>
      <c r="Q27" s="254">
        <f>O27+'FE-2 Mes 35'!Q27</f>
        <v>0</v>
      </c>
      <c r="R27" s="255"/>
    </row>
    <row r="28" spans="1:18" ht="18" customHeight="1" x14ac:dyDescent="0.3">
      <c r="A28" s="218" t="s">
        <v>150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20"/>
      <c r="O28" s="301">
        <f>COUNTIF(Cronograma!$BV$5:$BV$143,"S")</f>
        <v>0</v>
      </c>
      <c r="P28" s="301"/>
      <c r="Q28" s="304">
        <f>O28+'FE-2 Mes 35'!Q28</f>
        <v>0</v>
      </c>
      <c r="R28" s="255"/>
    </row>
    <row r="29" spans="1:18" ht="18" customHeight="1" x14ac:dyDescent="0.3">
      <c r="A29" s="218" t="s">
        <v>151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  <c r="O29" s="301">
        <f>COUNTIF(Cronograma!$BW$5:$BW$143,"R")</f>
        <v>0</v>
      </c>
      <c r="P29" s="301"/>
      <c r="Q29" s="302">
        <f>O29+'FE-2 Mes 35'!Q29</f>
        <v>0</v>
      </c>
      <c r="R29" s="303"/>
    </row>
    <row r="30" spans="1:18" ht="18" customHeight="1" x14ac:dyDescent="0.3">
      <c r="A30" s="221" t="s">
        <v>312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40" t="str">
        <f>IF(O28,O29/O28,"")</f>
        <v/>
      </c>
      <c r="P30" s="241"/>
      <c r="Q30" s="241"/>
      <c r="R30" s="242"/>
    </row>
    <row r="31" spans="1:18" ht="18" customHeight="1" x14ac:dyDescent="0.3">
      <c r="A31" s="221" t="s">
        <v>313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25" t="str">
        <f>IF(O26,O29/O26,"")</f>
        <v/>
      </c>
      <c r="P31" s="225"/>
      <c r="Q31" s="226" t="str">
        <f>IF(O26,Q29/O26,"")</f>
        <v/>
      </c>
      <c r="R31" s="226"/>
    </row>
    <row r="32" spans="1:18" ht="18" customHeight="1" x14ac:dyDescent="0.3">
      <c r="A32" s="221" t="s">
        <v>264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208"/>
      <c r="P32" s="208"/>
      <c r="Q32" s="261">
        <f>O32+'FE-2 Mes 35'!Q32</f>
        <v>0</v>
      </c>
      <c r="R32" s="262"/>
    </row>
    <row r="33" spans="1:18" ht="18" customHeight="1" x14ac:dyDescent="0.3">
      <c r="A33" s="221" t="s">
        <v>189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  <c r="O33" s="208"/>
      <c r="P33" s="208"/>
      <c r="Q33" s="261">
        <f>O33+'FE-2 Mes 35'!Q33</f>
        <v>0</v>
      </c>
      <c r="R33" s="262"/>
    </row>
    <row r="34" spans="1:18" ht="18" customHeight="1" x14ac:dyDescent="0.3">
      <c r="A34" s="221" t="s">
        <v>314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3"/>
      <c r="O34" s="225" t="str">
        <f>IF(O32,O33/O32,"")</f>
        <v/>
      </c>
      <c r="P34" s="225"/>
      <c r="Q34" s="226" t="str">
        <f>IF(Q32,Q33/Q32,"")</f>
        <v/>
      </c>
      <c r="R34" s="226"/>
    </row>
    <row r="35" spans="1:18" ht="18" customHeight="1" x14ac:dyDescent="0.3">
      <c r="A35" s="194" t="s">
        <v>181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09">
        <f>O121</f>
        <v>0</v>
      </c>
      <c r="P35" s="209"/>
      <c r="Q35" s="209">
        <f>Q121</f>
        <v>1</v>
      </c>
      <c r="R35" s="209"/>
    </row>
    <row r="36" spans="1:18" ht="18" customHeight="1" x14ac:dyDescent="0.3">
      <c r="A36" s="194" t="s">
        <v>182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208"/>
      <c r="P36" s="208"/>
      <c r="Q36" s="209">
        <f>O36+'FE-2 Mes 35'!Q36</f>
        <v>0</v>
      </c>
      <c r="R36" s="209"/>
    </row>
    <row r="37" spans="1:18" ht="18" customHeight="1" x14ac:dyDescent="0.3">
      <c r="A37" s="194" t="s">
        <v>183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207"/>
      <c r="O37" s="208"/>
      <c r="P37" s="208"/>
      <c r="Q37" s="209">
        <f>O37+'FE-2 Mes 35'!Q37</f>
        <v>0</v>
      </c>
      <c r="R37" s="209"/>
    </row>
    <row r="38" spans="1:18" ht="18" customHeight="1" x14ac:dyDescent="0.3">
      <c r="A38" s="194" t="s">
        <v>265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207"/>
      <c r="O38" s="208"/>
      <c r="P38" s="208"/>
      <c r="Q38" s="209">
        <f>O38+'FE-2 Mes 35'!Q38</f>
        <v>0</v>
      </c>
      <c r="R38" s="209"/>
    </row>
    <row r="39" spans="1:18" ht="18" customHeight="1" x14ac:dyDescent="0.3">
      <c r="A39" s="194" t="s">
        <v>184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07"/>
      <c r="O39" s="208"/>
      <c r="P39" s="208"/>
      <c r="Q39" s="209">
        <f>O39+'FE-2 Mes 35'!Q39</f>
        <v>0</v>
      </c>
      <c r="R39" s="209"/>
    </row>
    <row r="40" spans="1:18" ht="18" customHeight="1" x14ac:dyDescent="0.3">
      <c r="A40" s="221" t="s">
        <v>266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79"/>
      <c r="P40" s="279"/>
      <c r="Q40" s="209">
        <f>O40+'FE-2 Mes 35'!Q40</f>
        <v>0</v>
      </c>
      <c r="R40" s="209"/>
    </row>
    <row r="41" spans="1:18" ht="18" customHeight="1" x14ac:dyDescent="0.3">
      <c r="A41" s="194" t="s">
        <v>185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6"/>
      <c r="O41" s="147"/>
      <c r="P41" s="147"/>
      <c r="Q41" s="209">
        <f>O41+'FE-2 Mes 35'!Q41</f>
        <v>0</v>
      </c>
      <c r="R41" s="209"/>
    </row>
    <row r="42" spans="1:18" ht="18" customHeight="1" x14ac:dyDescent="0.3">
      <c r="A42" s="194" t="s">
        <v>267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207"/>
      <c r="O42" s="209">
        <f>P121</f>
        <v>0</v>
      </c>
      <c r="P42" s="209"/>
      <c r="Q42" s="209">
        <f>O42+'FE-2 Mes 35'!Q42</f>
        <v>0</v>
      </c>
      <c r="R42" s="209"/>
    </row>
    <row r="43" spans="1:18" ht="18" customHeight="1" x14ac:dyDescent="0.3">
      <c r="A43" s="194" t="s">
        <v>186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208"/>
      <c r="P43" s="208"/>
      <c r="Q43" s="209">
        <f>O43+'FE-2 Mes 35'!Q43</f>
        <v>0</v>
      </c>
      <c r="R43" s="209"/>
    </row>
    <row r="44" spans="1:18" ht="18" customHeight="1" x14ac:dyDescent="0.3">
      <c r="A44" s="266" t="s">
        <v>268</v>
      </c>
      <c r="B44" s="267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8"/>
      <c r="O44" s="252"/>
      <c r="P44" s="265"/>
      <c r="Q44" s="209">
        <f>O44+'FE-2 Mes 35'!Q44</f>
        <v>0</v>
      </c>
      <c r="R44" s="209"/>
    </row>
    <row r="45" spans="1:18" ht="18" customHeight="1" x14ac:dyDescent="0.3">
      <c r="A45" s="194" t="s">
        <v>190</v>
      </c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207"/>
      <c r="O45" s="263" t="str">
        <f>IF(O35,O39/O35,"")</f>
        <v/>
      </c>
      <c r="P45" s="264"/>
      <c r="Q45" s="263">
        <f>IF(Q35,Q39/Q35,"")</f>
        <v>0</v>
      </c>
      <c r="R45" s="264"/>
    </row>
    <row r="46" spans="1:18" ht="18" customHeight="1" x14ac:dyDescent="0.3">
      <c r="A46" s="199" t="s">
        <v>187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24" t="str">
        <f>IF(O27,(O37/O27)*100,"")</f>
        <v/>
      </c>
      <c r="P46" s="224"/>
      <c r="Q46" s="224" t="str">
        <f>IF(Q27,(Q37/Q27)*100,"")</f>
        <v/>
      </c>
      <c r="R46" s="224"/>
    </row>
    <row r="47" spans="1:18" ht="18" customHeight="1" x14ac:dyDescent="0.3">
      <c r="A47" s="199" t="s">
        <v>309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3">
        <f>IF(Q46&lt;=1,8,IF(AND(Q46&gt;1,Q46&lt;=1.4),6,IF(AND(Q46&gt;1.4,Q46&lt;=1.8),4,IF(AND(Q46&gt;1.8,Q46&lt;=2.2),2,0))))</f>
        <v>0</v>
      </c>
      <c r="P47" s="203"/>
      <c r="Q47" s="203"/>
      <c r="R47" s="203"/>
    </row>
    <row r="48" spans="1:18" ht="18" customHeight="1" x14ac:dyDescent="0.3">
      <c r="A48" s="199" t="s">
        <v>188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190" t="str">
        <f>IF(O27,(O42/O27)*100,"")</f>
        <v/>
      </c>
      <c r="P48" s="191"/>
      <c r="Q48" s="190" t="str">
        <f>IF(Q27,(Q42/Q27)*100,"")</f>
        <v/>
      </c>
      <c r="R48" s="191"/>
    </row>
    <row r="49" spans="1:20" ht="18" customHeight="1" x14ac:dyDescent="0.3">
      <c r="A49" s="199" t="s">
        <v>310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1"/>
      <c r="O49" s="203">
        <f>IF(Q48&lt;=5,4,IF(AND(Q48&gt;5,Q48&lt;=7),3,IF(AND(Q48&gt;7,Q48&lt;=9),2,IF(AND(Q48&gt;9,Q48&lt;=11),1,0))))</f>
        <v>0</v>
      </c>
      <c r="P49" s="203"/>
      <c r="Q49" s="203"/>
      <c r="R49" s="203"/>
    </row>
    <row r="50" spans="1:20" ht="18" customHeight="1" x14ac:dyDescent="0.3">
      <c r="A50" s="199" t="s">
        <v>311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1"/>
      <c r="O50" s="204">
        <f>O47+O49</f>
        <v>0</v>
      </c>
      <c r="P50" s="204"/>
      <c r="Q50" s="204"/>
      <c r="R50" s="204"/>
      <c r="T50"/>
    </row>
    <row r="51" spans="1:20" ht="18" customHeight="1" x14ac:dyDescent="0.3">
      <c r="A51" s="194" t="s">
        <v>164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192" t="str">
        <f>IF(O27,(O41/O27)*100000,"")</f>
        <v/>
      </c>
      <c r="P51" s="193"/>
      <c r="Q51" s="192" t="str">
        <f>IF(Q27,(Q41/Q27)*100000,"")</f>
        <v/>
      </c>
      <c r="R51" s="193"/>
    </row>
    <row r="52" spans="1:20" ht="18" customHeight="1" x14ac:dyDescent="0.3">
      <c r="A52" s="194" t="s">
        <v>165</v>
      </c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6"/>
      <c r="O52" s="205" t="str">
        <f>IF(O27,(Q41/O27)*100000,"")</f>
        <v/>
      </c>
      <c r="P52" s="206"/>
      <c r="Q52" s="205" t="str">
        <f>IF(Q27,(Q41/Q27)*100000,"")</f>
        <v/>
      </c>
      <c r="R52" s="206"/>
    </row>
    <row r="53" spans="1:20" ht="18" customHeight="1" x14ac:dyDescent="0.3">
      <c r="A53" s="194" t="s">
        <v>166</v>
      </c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6"/>
      <c r="O53" s="197" t="str">
        <f>IF(O44,(O43+O42)/O44,"")</f>
        <v/>
      </c>
      <c r="P53" s="198"/>
      <c r="Q53" s="197" t="str">
        <f>IF(Q44,(Q43+Q42)/Q44,"")</f>
        <v/>
      </c>
      <c r="R53" s="198"/>
    </row>
    <row r="54" spans="1:20" s="15" customFormat="1" ht="18" customHeight="1" x14ac:dyDescent="0.3">
      <c r="A54" s="181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1:20" s="15" customFormat="1" ht="18" customHeight="1" x14ac:dyDescent="0.3">
      <c r="A55" s="166" t="s">
        <v>307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</row>
    <row r="56" spans="1:20" ht="18" customHeight="1" x14ac:dyDescent="0.3">
      <c r="A56" s="166" t="s">
        <v>152</v>
      </c>
      <c r="B56" s="166"/>
      <c r="C56" s="167" t="s">
        <v>153</v>
      </c>
      <c r="D56" s="168"/>
      <c r="E56" s="168"/>
      <c r="F56" s="168"/>
      <c r="G56" s="168"/>
      <c r="H56" s="168"/>
      <c r="I56" s="168"/>
      <c r="J56" s="168"/>
      <c r="K56" s="168"/>
      <c r="L56" s="169"/>
      <c r="M56" s="148" t="s">
        <v>167</v>
      </c>
      <c r="N56" s="148"/>
      <c r="O56" s="167" t="s">
        <v>168</v>
      </c>
      <c r="P56" s="169"/>
      <c r="Q56" s="167" t="s">
        <v>169</v>
      </c>
      <c r="R56" s="169"/>
    </row>
    <row r="57" spans="1:20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>M57*O57</f>
        <v>0</v>
      </c>
      <c r="R57" s="158"/>
    </row>
    <row r="58" spans="1:20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ref="Q58:Q66" si="0">M58*O58</f>
        <v>0</v>
      </c>
      <c r="R58" s="158"/>
    </row>
    <row r="59" spans="1:20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20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20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20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20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20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si="0"/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0"/>
        <v>0</v>
      </c>
      <c r="R66" s="158"/>
    </row>
    <row r="67" spans="1:18" ht="18" customHeight="1" x14ac:dyDescent="0.3">
      <c r="A67" s="283" t="s">
        <v>154</v>
      </c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5"/>
      <c r="M67" s="203">
        <f>SUM(M57:N66)</f>
        <v>0</v>
      </c>
      <c r="N67" s="203"/>
      <c r="O67" s="157">
        <f>SUM(O57:P66)</f>
        <v>0</v>
      </c>
      <c r="P67" s="158"/>
      <c r="Q67" s="157">
        <f>SUM(Q57:R66)</f>
        <v>0</v>
      </c>
      <c r="R67" s="158"/>
    </row>
    <row r="68" spans="1:18" ht="18" customHeight="1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ht="28.95" customHeight="1" x14ac:dyDescent="0.3">
      <c r="A69" s="156" t="s">
        <v>291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</row>
    <row r="70" spans="1:18" ht="18" customHeight="1" x14ac:dyDescent="0.3">
      <c r="A70" s="281" t="s">
        <v>170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35" t="s">
        <v>155</v>
      </c>
      <c r="Q70" s="35" t="s">
        <v>156</v>
      </c>
      <c r="R70" s="35" t="s">
        <v>157</v>
      </c>
    </row>
    <row r="71" spans="1:18" ht="18" customHeight="1" x14ac:dyDescent="0.3">
      <c r="A71" s="151" t="s">
        <v>191</v>
      </c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3"/>
      <c r="P71" s="103"/>
      <c r="Q71" s="30"/>
      <c r="R71" s="30"/>
    </row>
    <row r="72" spans="1:18" ht="18" customHeight="1" x14ac:dyDescent="0.3">
      <c r="A72" s="151" t="s">
        <v>292</v>
      </c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3"/>
      <c r="P72" s="103"/>
      <c r="Q72" s="30"/>
      <c r="R72" s="30"/>
    </row>
    <row r="73" spans="1:18" ht="28.2" customHeight="1" x14ac:dyDescent="0.3">
      <c r="A73" s="151" t="s">
        <v>192</v>
      </c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3"/>
      <c r="P73" s="103"/>
      <c r="Q73" s="30"/>
      <c r="R73" s="30"/>
    </row>
    <row r="74" spans="1:18" ht="18" customHeight="1" x14ac:dyDescent="0.3">
      <c r="A74" s="151" t="s">
        <v>193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3"/>
      <c r="P74" s="103"/>
      <c r="Q74" s="30"/>
      <c r="R74" s="30"/>
    </row>
    <row r="75" spans="1:18" ht="18" customHeight="1" x14ac:dyDescent="0.3">
      <c r="A75" s="151" t="s">
        <v>194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3"/>
      <c r="P75" s="103"/>
      <c r="Q75" s="30"/>
      <c r="R75" s="30"/>
    </row>
    <row r="76" spans="1:18" ht="18" customHeight="1" x14ac:dyDescent="0.3">
      <c r="A76" s="151" t="s">
        <v>269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3"/>
      <c r="P76" s="103"/>
      <c r="Q76" s="30"/>
      <c r="R76" s="30"/>
    </row>
    <row r="77" spans="1:18" ht="18" customHeight="1" x14ac:dyDescent="0.3">
      <c r="A77" s="151" t="s">
        <v>195</v>
      </c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3"/>
      <c r="P77" s="103"/>
      <c r="Q77" s="30"/>
      <c r="R77" s="30"/>
    </row>
    <row r="78" spans="1:18" ht="28.2" customHeight="1" x14ac:dyDescent="0.3">
      <c r="A78" s="151" t="s">
        <v>270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3"/>
      <c r="P78" s="103"/>
      <c r="Q78" s="30"/>
      <c r="R78" s="30"/>
    </row>
    <row r="79" spans="1:18" ht="18" customHeight="1" x14ac:dyDescent="0.3">
      <c r="A79" s="151" t="s">
        <v>196</v>
      </c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3"/>
      <c r="P79" s="103"/>
      <c r="Q79" s="30"/>
      <c r="R79" s="30"/>
    </row>
    <row r="80" spans="1:18" ht="28.2" customHeight="1" x14ac:dyDescent="0.3">
      <c r="A80" s="151" t="s">
        <v>197</v>
      </c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3"/>
      <c r="P80" s="103"/>
      <c r="Q80" s="30"/>
      <c r="R80" s="30"/>
    </row>
    <row r="81" spans="1:18" ht="18" customHeight="1" x14ac:dyDescent="0.3">
      <c r="A81" s="181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</row>
    <row r="82" spans="1:18" ht="18" customHeight="1" x14ac:dyDescent="0.3">
      <c r="A82" s="296" t="s">
        <v>204</v>
      </c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</row>
    <row r="83" spans="1:18" ht="18" customHeight="1" x14ac:dyDescent="0.3">
      <c r="A83" s="286" t="s">
        <v>282</v>
      </c>
      <c r="B83" s="287"/>
      <c r="C83" s="287"/>
      <c r="D83" s="288"/>
      <c r="E83" s="185" t="s">
        <v>148</v>
      </c>
      <c r="F83" s="185"/>
      <c r="G83" s="185" t="s">
        <v>149</v>
      </c>
      <c r="H83" s="185"/>
      <c r="I83" s="36"/>
      <c r="K83" s="286" t="s">
        <v>282</v>
      </c>
      <c r="L83" s="287"/>
      <c r="M83" s="287"/>
      <c r="N83" s="288"/>
      <c r="O83" s="185" t="s">
        <v>148</v>
      </c>
      <c r="P83" s="185"/>
      <c r="Q83" s="185" t="s">
        <v>149</v>
      </c>
      <c r="R83" s="185"/>
    </row>
    <row r="84" spans="1:18" ht="18" customHeight="1" x14ac:dyDescent="0.3">
      <c r="A84" s="289"/>
      <c r="B84" s="290"/>
      <c r="C84" s="290"/>
      <c r="D84" s="291"/>
      <c r="E84" s="50" t="s">
        <v>158</v>
      </c>
      <c r="F84" s="50" t="s">
        <v>159</v>
      </c>
      <c r="G84" s="50" t="s">
        <v>158</v>
      </c>
      <c r="H84" s="50" t="s">
        <v>159</v>
      </c>
      <c r="I84" s="15"/>
      <c r="K84" s="289"/>
      <c r="L84" s="290"/>
      <c r="M84" s="290"/>
      <c r="N84" s="291"/>
      <c r="O84" s="50" t="s">
        <v>158</v>
      </c>
      <c r="P84" s="50" t="s">
        <v>159</v>
      </c>
      <c r="Q84" s="50" t="s">
        <v>158</v>
      </c>
      <c r="R84" s="50" t="s">
        <v>159</v>
      </c>
    </row>
    <row r="85" spans="1:18" ht="18" customHeight="1" x14ac:dyDescent="0.3">
      <c r="A85" s="38"/>
      <c r="B85" s="38"/>
      <c r="C85" s="38"/>
      <c r="D85" s="38"/>
      <c r="E85" s="38"/>
      <c r="F85" s="38"/>
      <c r="G85" s="38"/>
      <c r="H85" s="38"/>
      <c r="I85" s="38"/>
      <c r="K85" s="38"/>
      <c r="L85" s="38"/>
      <c r="M85" s="38"/>
      <c r="N85" s="38"/>
      <c r="O85" s="38"/>
      <c r="P85" s="38"/>
      <c r="Q85" s="38"/>
      <c r="R85" s="38"/>
    </row>
    <row r="86" spans="1:18" ht="25.95" customHeight="1" x14ac:dyDescent="0.3">
      <c r="A86" s="187" t="s">
        <v>205</v>
      </c>
      <c r="B86" s="160" t="s">
        <v>206</v>
      </c>
      <c r="C86" s="161"/>
      <c r="D86" s="162"/>
      <c r="E86" s="48"/>
      <c r="F86" s="48"/>
      <c r="G86" s="39">
        <f>E86+'FE-2 Mes 35'!G86</f>
        <v>1</v>
      </c>
      <c r="H86" s="39">
        <f>F86+'FE-2 Mes 35'!H86</f>
        <v>0</v>
      </c>
      <c r="I86" s="36"/>
      <c r="K86" s="293" t="s">
        <v>299</v>
      </c>
      <c r="L86" s="160" t="s">
        <v>255</v>
      </c>
      <c r="M86" s="161"/>
      <c r="N86" s="162"/>
      <c r="O86" s="48"/>
      <c r="P86" s="48"/>
      <c r="Q86" s="39">
        <f>O86+'FE-2 Mes 35'!Q86</f>
        <v>0</v>
      </c>
      <c r="R86" s="39">
        <f>P86+'FE-2 Mes 35'!R86</f>
        <v>0</v>
      </c>
    </row>
    <row r="87" spans="1:18" ht="55.95" customHeight="1" x14ac:dyDescent="0.3">
      <c r="A87" s="188"/>
      <c r="B87" s="160" t="s">
        <v>207</v>
      </c>
      <c r="C87" s="161"/>
      <c r="D87" s="162"/>
      <c r="E87" s="48"/>
      <c r="F87" s="48"/>
      <c r="G87" s="39">
        <f>E87+'FE-2 Mes 35'!G87</f>
        <v>0</v>
      </c>
      <c r="H87" s="39">
        <f>F87+'FE-2 Mes 35'!H87</f>
        <v>0</v>
      </c>
      <c r="I87" s="36"/>
      <c r="K87" s="293"/>
      <c r="L87" s="160" t="s">
        <v>256</v>
      </c>
      <c r="M87" s="161"/>
      <c r="N87" s="162"/>
      <c r="O87" s="48"/>
      <c r="P87" s="48"/>
      <c r="Q87" s="39">
        <f>O87+'FE-2 Mes 35'!Q87</f>
        <v>0</v>
      </c>
      <c r="R87" s="39">
        <f>P87+'FE-2 Mes 35'!R87</f>
        <v>0</v>
      </c>
    </row>
    <row r="88" spans="1:18" ht="36.450000000000003" customHeight="1" x14ac:dyDescent="0.3">
      <c r="A88" s="188"/>
      <c r="B88" s="160" t="s">
        <v>208</v>
      </c>
      <c r="C88" s="161"/>
      <c r="D88" s="162"/>
      <c r="E88" s="48"/>
      <c r="F88" s="48"/>
      <c r="G88" s="39">
        <f>E88+'FE-2 Mes 35'!G88</f>
        <v>0</v>
      </c>
      <c r="H88" s="39">
        <f>F88+'FE-2 Mes 35'!H88</f>
        <v>0</v>
      </c>
      <c r="I88" s="36"/>
      <c r="K88" s="293"/>
      <c r="L88" s="160" t="s">
        <v>293</v>
      </c>
      <c r="M88" s="161"/>
      <c r="N88" s="162"/>
      <c r="O88" s="48"/>
      <c r="P88" s="48"/>
      <c r="Q88" s="39">
        <f>O88+'FE-2 Mes 35'!Q88</f>
        <v>0</v>
      </c>
      <c r="R88" s="39">
        <f>P88+'FE-2 Mes 35'!R88</f>
        <v>0</v>
      </c>
    </row>
    <row r="89" spans="1:18" ht="46.2" customHeight="1" x14ac:dyDescent="0.3">
      <c r="A89" s="189"/>
      <c r="B89" s="160" t="s">
        <v>209</v>
      </c>
      <c r="C89" s="161"/>
      <c r="D89" s="162"/>
      <c r="E89" s="48"/>
      <c r="F89" s="48"/>
      <c r="G89" s="39">
        <f>E89+'FE-2 Mes 35'!G89</f>
        <v>0</v>
      </c>
      <c r="H89" s="39">
        <f>F89+'FE-2 Mes 35'!H89</f>
        <v>0</v>
      </c>
      <c r="I89" s="36"/>
      <c r="K89" s="163" t="s">
        <v>300</v>
      </c>
      <c r="L89" s="160" t="s">
        <v>224</v>
      </c>
      <c r="M89" s="161"/>
      <c r="N89" s="162"/>
      <c r="O89" s="48"/>
      <c r="P89" s="48"/>
      <c r="Q89" s="39">
        <f>O89+'FE-2 Mes 35'!Q89</f>
        <v>0</v>
      </c>
      <c r="R89" s="39">
        <f>P89+'FE-2 Mes 35'!R89</f>
        <v>0</v>
      </c>
    </row>
    <row r="90" spans="1:18" ht="25.95" customHeight="1" x14ac:dyDescent="0.3">
      <c r="A90" s="187" t="s">
        <v>246</v>
      </c>
      <c r="B90" s="160" t="s">
        <v>247</v>
      </c>
      <c r="C90" s="161"/>
      <c r="D90" s="162"/>
      <c r="E90" s="48"/>
      <c r="F90" s="48"/>
      <c r="G90" s="39">
        <f>E90+'FE-2 Mes 35'!G90</f>
        <v>0</v>
      </c>
      <c r="H90" s="39">
        <f>F90+'FE-2 Mes 35'!H90</f>
        <v>0</v>
      </c>
      <c r="I90" s="36"/>
      <c r="K90" s="164"/>
      <c r="L90" s="160" t="s">
        <v>225</v>
      </c>
      <c r="M90" s="161"/>
      <c r="N90" s="162"/>
      <c r="O90" s="48"/>
      <c r="P90" s="48"/>
      <c r="Q90" s="39">
        <f>O90+'FE-2 Mes 35'!Q90</f>
        <v>0</v>
      </c>
      <c r="R90" s="39">
        <f>P90+'FE-2 Mes 35'!R90</f>
        <v>0</v>
      </c>
    </row>
    <row r="91" spans="1:18" ht="36" customHeight="1" x14ac:dyDescent="0.3">
      <c r="A91" s="188"/>
      <c r="B91" s="160" t="s">
        <v>248</v>
      </c>
      <c r="C91" s="161"/>
      <c r="D91" s="162"/>
      <c r="E91" s="48"/>
      <c r="F91" s="48"/>
      <c r="G91" s="39">
        <f>E91+'FE-2 Mes 35'!G91</f>
        <v>0</v>
      </c>
      <c r="H91" s="39">
        <f>F91+'FE-2 Mes 35'!H91</f>
        <v>0</v>
      </c>
      <c r="I91" s="36"/>
      <c r="K91" s="165"/>
      <c r="L91" s="160" t="s">
        <v>315</v>
      </c>
      <c r="M91" s="161"/>
      <c r="N91" s="162"/>
      <c r="O91" s="48"/>
      <c r="P91" s="48"/>
      <c r="Q91" s="39">
        <f>O91+'FE-2 Mes 35'!Q91</f>
        <v>0</v>
      </c>
      <c r="R91" s="39">
        <f>P91+'FE-2 Mes 35'!R91</f>
        <v>0</v>
      </c>
    </row>
    <row r="92" spans="1:18" ht="25.95" customHeight="1" x14ac:dyDescent="0.3">
      <c r="A92" s="188"/>
      <c r="B92" s="160" t="s">
        <v>249</v>
      </c>
      <c r="C92" s="161"/>
      <c r="D92" s="162"/>
      <c r="E92" s="48"/>
      <c r="F92" s="48"/>
      <c r="G92" s="39">
        <f>E92+'FE-2 Mes 35'!G92</f>
        <v>0</v>
      </c>
      <c r="H92" s="39">
        <f>F92+'FE-2 Mes 35'!H92</f>
        <v>0</v>
      </c>
      <c r="I92" s="36"/>
      <c r="K92" s="163" t="s">
        <v>301</v>
      </c>
      <c r="L92" s="160" t="s">
        <v>276</v>
      </c>
      <c r="M92" s="161"/>
      <c r="N92" s="162"/>
      <c r="O92" s="48"/>
      <c r="P92" s="48"/>
      <c r="Q92" s="39">
        <f>O92+'FE-2 Mes 35'!Q92</f>
        <v>0</v>
      </c>
      <c r="R92" s="39">
        <f>P92+'FE-2 Mes 35'!R92</f>
        <v>0</v>
      </c>
    </row>
    <row r="93" spans="1:18" ht="25.95" customHeight="1" x14ac:dyDescent="0.3">
      <c r="A93" s="188"/>
      <c r="B93" s="160" t="s">
        <v>250</v>
      </c>
      <c r="C93" s="161"/>
      <c r="D93" s="162"/>
      <c r="E93" s="48"/>
      <c r="F93" s="48"/>
      <c r="G93" s="39">
        <f>E93+'FE-2 Mes 35'!G93</f>
        <v>0</v>
      </c>
      <c r="H93" s="39">
        <f>F93+'FE-2 Mes 35'!H93</f>
        <v>0</v>
      </c>
      <c r="I93" s="36"/>
      <c r="K93" s="164"/>
      <c r="L93" s="160" t="s">
        <v>226</v>
      </c>
      <c r="M93" s="161"/>
      <c r="N93" s="162"/>
      <c r="O93" s="48"/>
      <c r="P93" s="48"/>
      <c r="Q93" s="39">
        <f>O93+'FE-2 Mes 35'!Q93</f>
        <v>0</v>
      </c>
      <c r="R93" s="39">
        <f>P93+'FE-2 Mes 35'!R93</f>
        <v>0</v>
      </c>
    </row>
    <row r="94" spans="1:18" ht="25.95" customHeight="1" x14ac:dyDescent="0.3">
      <c r="A94" s="188"/>
      <c r="B94" s="160" t="s">
        <v>251</v>
      </c>
      <c r="C94" s="161"/>
      <c r="D94" s="162"/>
      <c r="E94" s="48"/>
      <c r="F94" s="48"/>
      <c r="G94" s="39">
        <f>E94+'FE-2 Mes 35'!G94</f>
        <v>0</v>
      </c>
      <c r="H94" s="39">
        <f>F94+'FE-2 Mes 35'!H94</f>
        <v>0</v>
      </c>
      <c r="I94" s="36"/>
      <c r="K94" s="164"/>
      <c r="L94" s="160" t="s">
        <v>277</v>
      </c>
      <c r="M94" s="161"/>
      <c r="N94" s="162"/>
      <c r="O94" s="48"/>
      <c r="P94" s="48"/>
      <c r="Q94" s="39">
        <f>O94+'FE-2 Mes 35'!Q94</f>
        <v>0</v>
      </c>
      <c r="R94" s="39">
        <f>P94+'FE-2 Mes 35'!R94</f>
        <v>0</v>
      </c>
    </row>
    <row r="95" spans="1:18" ht="25.95" customHeight="1" x14ac:dyDescent="0.3">
      <c r="A95" s="188"/>
      <c r="B95" s="160" t="s">
        <v>252</v>
      </c>
      <c r="C95" s="161"/>
      <c r="D95" s="162"/>
      <c r="E95" s="48"/>
      <c r="F95" s="48"/>
      <c r="G95" s="39">
        <f>E95+'FE-2 Mes 35'!G95</f>
        <v>0</v>
      </c>
      <c r="H95" s="39">
        <f>F95+'FE-2 Mes 35'!H95</f>
        <v>0</v>
      </c>
      <c r="I95" s="36"/>
      <c r="K95" s="164"/>
      <c r="L95" s="160" t="s">
        <v>227</v>
      </c>
      <c r="M95" s="161"/>
      <c r="N95" s="162"/>
      <c r="O95" s="48"/>
      <c r="P95" s="48"/>
      <c r="Q95" s="39">
        <f>O95+'FE-2 Mes 35'!Q95</f>
        <v>0</v>
      </c>
      <c r="R95" s="39">
        <f>P95+'FE-2 Mes 35'!R95</f>
        <v>0</v>
      </c>
    </row>
    <row r="96" spans="1:18" ht="46.2" customHeight="1" x14ac:dyDescent="0.3">
      <c r="A96" s="189"/>
      <c r="B96" s="160" t="s">
        <v>294</v>
      </c>
      <c r="C96" s="161"/>
      <c r="D96" s="162"/>
      <c r="E96" s="48"/>
      <c r="F96" s="48"/>
      <c r="G96" s="39">
        <f>E96+'FE-2 Mes 35'!G96</f>
        <v>0</v>
      </c>
      <c r="H96" s="39">
        <f>F96+'FE-2 Mes 35'!H96</f>
        <v>0</v>
      </c>
      <c r="I96" s="36"/>
      <c r="K96" s="164"/>
      <c r="L96" s="160" t="s">
        <v>279</v>
      </c>
      <c r="M96" s="161"/>
      <c r="N96" s="162"/>
      <c r="O96" s="48"/>
      <c r="P96" s="48"/>
      <c r="Q96" s="39">
        <f>O96+'FE-2 Mes 35'!Q96</f>
        <v>0</v>
      </c>
      <c r="R96" s="39">
        <f>P96+'FE-2 Mes 35'!R96</f>
        <v>0</v>
      </c>
    </row>
    <row r="97" spans="1:18" ht="25.95" customHeight="1" x14ac:dyDescent="0.3">
      <c r="A97" s="187" t="s">
        <v>210</v>
      </c>
      <c r="B97" s="160" t="s">
        <v>211</v>
      </c>
      <c r="C97" s="161"/>
      <c r="D97" s="162"/>
      <c r="E97" s="48"/>
      <c r="F97" s="48"/>
      <c r="G97" s="39">
        <f>E97+'FE-2 Mes 35'!G97</f>
        <v>0</v>
      </c>
      <c r="H97" s="39">
        <f>F97+'FE-2 Mes 35'!H97</f>
        <v>0</v>
      </c>
      <c r="I97" s="36"/>
      <c r="K97" s="164"/>
      <c r="L97" s="160" t="s">
        <v>278</v>
      </c>
      <c r="M97" s="161"/>
      <c r="N97" s="162"/>
      <c r="O97" s="48"/>
      <c r="P97" s="48"/>
      <c r="Q97" s="39">
        <f>O97+'FE-2 Mes 35'!Q97</f>
        <v>0</v>
      </c>
      <c r="R97" s="39">
        <f>P97+'FE-2 Mes 35'!R97</f>
        <v>0</v>
      </c>
    </row>
    <row r="98" spans="1:18" ht="46.2" customHeight="1" x14ac:dyDescent="0.3">
      <c r="A98" s="188"/>
      <c r="B98" s="160" t="s">
        <v>316</v>
      </c>
      <c r="C98" s="161"/>
      <c r="D98" s="162"/>
      <c r="E98" s="48"/>
      <c r="F98" s="48"/>
      <c r="G98" s="39">
        <f>E98+'FE-2 Mes 35'!G98</f>
        <v>0</v>
      </c>
      <c r="H98" s="39">
        <f>F98+'FE-2 Mes 35'!H98</f>
        <v>0</v>
      </c>
      <c r="I98" s="36"/>
      <c r="K98" s="164"/>
      <c r="L98" s="160" t="s">
        <v>280</v>
      </c>
      <c r="M98" s="161"/>
      <c r="N98" s="162"/>
      <c r="O98" s="48"/>
      <c r="P98" s="48"/>
      <c r="Q98" s="39">
        <f>O98+'FE-2 Mes 35'!Q98</f>
        <v>0</v>
      </c>
      <c r="R98" s="39">
        <f>P98+'FE-2 Mes 35'!R98</f>
        <v>0</v>
      </c>
    </row>
    <row r="99" spans="1:18" ht="25.95" customHeight="1" x14ac:dyDescent="0.3">
      <c r="A99" s="188"/>
      <c r="B99" s="160" t="s">
        <v>212</v>
      </c>
      <c r="C99" s="161"/>
      <c r="D99" s="162"/>
      <c r="E99" s="48"/>
      <c r="F99" s="48"/>
      <c r="G99" s="39">
        <f>E99+'FE-2 Mes 35'!G99</f>
        <v>0</v>
      </c>
      <c r="H99" s="39">
        <f>F99+'FE-2 Mes 35'!H99</f>
        <v>0</v>
      </c>
      <c r="I99" s="36"/>
      <c r="K99" s="165"/>
      <c r="L99" s="160" t="s">
        <v>259</v>
      </c>
      <c r="M99" s="161"/>
      <c r="N99" s="162"/>
      <c r="O99" s="48"/>
      <c r="P99" s="48"/>
      <c r="Q99" s="39">
        <f>O99+'FE-2 Mes 35'!Q99</f>
        <v>0</v>
      </c>
      <c r="R99" s="39">
        <f>P99+'FE-2 Mes 35'!R99</f>
        <v>0</v>
      </c>
    </row>
    <row r="100" spans="1:18" ht="25.95" customHeight="1" x14ac:dyDescent="0.3">
      <c r="A100" s="189"/>
      <c r="B100" s="160" t="s">
        <v>213</v>
      </c>
      <c r="C100" s="161"/>
      <c r="D100" s="162"/>
      <c r="E100" s="48"/>
      <c r="F100" s="48"/>
      <c r="G100" s="39">
        <f>E100+'FE-2 Mes 35'!G100</f>
        <v>0</v>
      </c>
      <c r="H100" s="39">
        <f>F100+'FE-2 Mes 35'!H100</f>
        <v>0</v>
      </c>
      <c r="I100" s="36"/>
      <c r="K100" s="163" t="s">
        <v>302</v>
      </c>
      <c r="L100" s="160" t="s">
        <v>228</v>
      </c>
      <c r="M100" s="161"/>
      <c r="N100" s="162"/>
      <c r="O100" s="48"/>
      <c r="P100" s="48"/>
      <c r="Q100" s="39">
        <f>O100+'FE-2 Mes 35'!Q100</f>
        <v>0</v>
      </c>
      <c r="R100" s="39">
        <f>P100+'FE-2 Mes 35'!R100</f>
        <v>0</v>
      </c>
    </row>
    <row r="101" spans="1:18" ht="36" customHeight="1" x14ac:dyDescent="0.3">
      <c r="A101" s="187" t="s">
        <v>214</v>
      </c>
      <c r="B101" s="160" t="s">
        <v>296</v>
      </c>
      <c r="C101" s="161"/>
      <c r="D101" s="162"/>
      <c r="E101" s="48"/>
      <c r="F101" s="48"/>
      <c r="G101" s="39">
        <f>E101+'FE-2 Mes 35'!G101</f>
        <v>0</v>
      </c>
      <c r="H101" s="39">
        <f>F101+'FE-2 Mes 35'!H101</f>
        <v>0</v>
      </c>
      <c r="I101" s="36"/>
      <c r="K101" s="164"/>
      <c r="L101" s="160" t="s">
        <v>229</v>
      </c>
      <c r="M101" s="161"/>
      <c r="N101" s="162"/>
      <c r="O101" s="48"/>
      <c r="P101" s="48"/>
      <c r="Q101" s="39">
        <f>O101+'FE-2 Mes 35'!Q101</f>
        <v>0</v>
      </c>
      <c r="R101" s="39">
        <f>P101+'FE-2 Mes 35'!R101</f>
        <v>0</v>
      </c>
    </row>
    <row r="102" spans="1:18" ht="25.95" customHeight="1" x14ac:dyDescent="0.3">
      <c r="A102" s="188"/>
      <c r="B102" s="160" t="s">
        <v>215</v>
      </c>
      <c r="C102" s="161"/>
      <c r="D102" s="162"/>
      <c r="E102" s="48"/>
      <c r="F102" s="48"/>
      <c r="G102" s="39">
        <f>E102+'FE-2 Mes 35'!G102</f>
        <v>0</v>
      </c>
      <c r="H102" s="39">
        <f>F102+'FE-2 Mes 35'!H102</f>
        <v>0</v>
      </c>
      <c r="I102" s="36"/>
      <c r="K102" s="164"/>
      <c r="L102" s="160" t="s">
        <v>230</v>
      </c>
      <c r="M102" s="161"/>
      <c r="N102" s="162"/>
      <c r="O102" s="48"/>
      <c r="P102" s="48"/>
      <c r="Q102" s="39">
        <f>O102+'FE-2 Mes 35'!Q102</f>
        <v>0</v>
      </c>
      <c r="R102" s="39">
        <f>P102+'FE-2 Mes 35'!R102</f>
        <v>0</v>
      </c>
    </row>
    <row r="103" spans="1:18" ht="36" customHeight="1" x14ac:dyDescent="0.3">
      <c r="A103" s="188"/>
      <c r="B103" s="160" t="s">
        <v>216</v>
      </c>
      <c r="C103" s="161"/>
      <c r="D103" s="162"/>
      <c r="E103" s="48"/>
      <c r="F103" s="48"/>
      <c r="G103" s="39">
        <f>E103+'FE-2 Mes 35'!G103</f>
        <v>0</v>
      </c>
      <c r="H103" s="39">
        <f>F103+'FE-2 Mes 35'!H103</f>
        <v>0</v>
      </c>
      <c r="I103" s="36"/>
      <c r="K103" s="165"/>
      <c r="L103" s="160" t="s">
        <v>231</v>
      </c>
      <c r="M103" s="161"/>
      <c r="N103" s="162"/>
      <c r="O103" s="48"/>
      <c r="P103" s="48"/>
      <c r="Q103" s="39">
        <f>O103+'FE-2 Mes 35'!Q103</f>
        <v>0</v>
      </c>
      <c r="R103" s="39">
        <f>P103+'FE-2 Mes 35'!R103</f>
        <v>0</v>
      </c>
    </row>
    <row r="104" spans="1:18" ht="25.95" customHeight="1" x14ac:dyDescent="0.3">
      <c r="A104" s="188"/>
      <c r="B104" s="160" t="s">
        <v>217</v>
      </c>
      <c r="C104" s="161"/>
      <c r="D104" s="162"/>
      <c r="E104" s="48"/>
      <c r="F104" s="48"/>
      <c r="G104" s="39">
        <f>E104+'FE-2 Mes 35'!G104</f>
        <v>0</v>
      </c>
      <c r="H104" s="39">
        <f>F104+'FE-2 Mes 35'!H104</f>
        <v>0</v>
      </c>
      <c r="I104" s="36"/>
      <c r="K104" s="293" t="s">
        <v>303</v>
      </c>
      <c r="L104" s="160" t="s">
        <v>232</v>
      </c>
      <c r="M104" s="161"/>
      <c r="N104" s="162"/>
      <c r="O104" s="48"/>
      <c r="P104" s="48"/>
      <c r="Q104" s="39">
        <f>O104+'FE-2 Mes 35'!Q104</f>
        <v>0</v>
      </c>
      <c r="R104" s="39">
        <f>P104+'FE-2 Mes 35'!R104</f>
        <v>0</v>
      </c>
    </row>
    <row r="105" spans="1:18" ht="36" customHeight="1" x14ac:dyDescent="0.3">
      <c r="A105" s="188"/>
      <c r="B105" s="160" t="s">
        <v>254</v>
      </c>
      <c r="C105" s="161"/>
      <c r="D105" s="162"/>
      <c r="E105" s="48"/>
      <c r="F105" s="48"/>
      <c r="G105" s="39">
        <f>E105+'FE-2 Mes 35'!G105</f>
        <v>0</v>
      </c>
      <c r="H105" s="39">
        <f>F105+'FE-2 Mes 35'!H105</f>
        <v>0</v>
      </c>
      <c r="I105" s="36"/>
      <c r="K105" s="293"/>
      <c r="L105" s="160" t="s">
        <v>233</v>
      </c>
      <c r="M105" s="161"/>
      <c r="N105" s="162"/>
      <c r="O105" s="48"/>
      <c r="P105" s="48"/>
      <c r="Q105" s="39">
        <f>O105+'FE-2 Mes 35'!Q105</f>
        <v>0</v>
      </c>
      <c r="R105" s="39">
        <f>P105+'FE-2 Mes 35'!R105</f>
        <v>0</v>
      </c>
    </row>
    <row r="106" spans="1:18" ht="25.95" customHeight="1" x14ac:dyDescent="0.3">
      <c r="A106" s="188"/>
      <c r="B106" s="160" t="s">
        <v>218</v>
      </c>
      <c r="C106" s="161"/>
      <c r="D106" s="162"/>
      <c r="E106" s="48"/>
      <c r="F106" s="48"/>
      <c r="G106" s="39">
        <f>E106+'FE-2 Mes 35'!G106</f>
        <v>0</v>
      </c>
      <c r="H106" s="39">
        <f>F106+'FE-2 Mes 35'!H106</f>
        <v>0</v>
      </c>
      <c r="I106" s="36"/>
      <c r="K106" s="293"/>
      <c r="L106" s="160" t="s">
        <v>234</v>
      </c>
      <c r="M106" s="161"/>
      <c r="N106" s="162"/>
      <c r="O106" s="48"/>
      <c r="P106" s="48"/>
      <c r="Q106" s="39">
        <f>O106+'FE-2 Mes 35'!Q106</f>
        <v>0</v>
      </c>
      <c r="R106" s="39">
        <f>P106+'FE-2 Mes 35'!R106</f>
        <v>0</v>
      </c>
    </row>
    <row r="107" spans="1:18" ht="25.95" customHeight="1" x14ac:dyDescent="0.3">
      <c r="A107" s="189"/>
      <c r="B107" s="160" t="s">
        <v>219</v>
      </c>
      <c r="C107" s="161"/>
      <c r="D107" s="162"/>
      <c r="E107" s="48"/>
      <c r="F107" s="48"/>
      <c r="G107" s="39">
        <f>E107+'FE-2 Mes 35'!G107</f>
        <v>0</v>
      </c>
      <c r="H107" s="39">
        <f>F107+'FE-2 Mes 35'!H107</f>
        <v>0</v>
      </c>
      <c r="I107" s="36"/>
      <c r="K107" s="293"/>
      <c r="L107" s="160" t="s">
        <v>235</v>
      </c>
      <c r="M107" s="161"/>
      <c r="N107" s="162"/>
      <c r="O107" s="48"/>
      <c r="P107" s="48"/>
      <c r="Q107" s="39">
        <f>O107+'FE-2 Mes 35'!Q107</f>
        <v>0</v>
      </c>
      <c r="R107" s="39">
        <f>P107+'FE-2 Mes 35'!R107</f>
        <v>0</v>
      </c>
    </row>
    <row r="108" spans="1:18" ht="55.5" customHeight="1" x14ac:dyDescent="0.3">
      <c r="A108" s="40" t="s">
        <v>253</v>
      </c>
      <c r="B108" s="160" t="s">
        <v>295</v>
      </c>
      <c r="C108" s="161"/>
      <c r="D108" s="162"/>
      <c r="E108" s="28"/>
      <c r="F108" s="28"/>
      <c r="G108" s="39">
        <f>E108+'FE-2 Mes 35'!G108</f>
        <v>0</v>
      </c>
      <c r="H108" s="39">
        <f>F108+'FE-2 Mes 35'!H108</f>
        <v>0</v>
      </c>
      <c r="I108" s="36"/>
      <c r="K108" s="293"/>
      <c r="L108" s="160" t="s">
        <v>236</v>
      </c>
      <c r="M108" s="161"/>
      <c r="N108" s="162"/>
      <c r="O108" s="48"/>
      <c r="P108" s="48"/>
      <c r="Q108" s="39">
        <f>O108+'FE-2 Mes 35'!Q108</f>
        <v>0</v>
      </c>
      <c r="R108" s="39">
        <f>P108+'FE-2 Mes 35'!R108</f>
        <v>0</v>
      </c>
    </row>
    <row r="109" spans="1:18" ht="25.95" customHeight="1" x14ac:dyDescent="0.3">
      <c r="A109" s="163" t="s">
        <v>297</v>
      </c>
      <c r="B109" s="160" t="s">
        <v>238</v>
      </c>
      <c r="C109" s="161"/>
      <c r="D109" s="162"/>
      <c r="E109" s="48"/>
      <c r="F109" s="48"/>
      <c r="G109" s="39">
        <f>E109+'FE-2 Mes 35'!G109</f>
        <v>0</v>
      </c>
      <c r="H109" s="39">
        <f>F109+'FE-2 Mes 35'!H109</f>
        <v>0</v>
      </c>
      <c r="I109" s="36"/>
      <c r="K109" s="293" t="s">
        <v>304</v>
      </c>
      <c r="L109" s="160" t="s">
        <v>237</v>
      </c>
      <c r="M109" s="161"/>
      <c r="N109" s="162"/>
      <c r="O109" s="48"/>
      <c r="P109" s="48"/>
      <c r="Q109" s="39">
        <f>O109+'FE-2 Mes 35'!Q109</f>
        <v>0</v>
      </c>
      <c r="R109" s="39">
        <f>P109+'FE-2 Mes 35'!R109</f>
        <v>0</v>
      </c>
    </row>
    <row r="110" spans="1:18" ht="25.95" customHeight="1" x14ac:dyDescent="0.3">
      <c r="A110" s="164"/>
      <c r="B110" s="160" t="s">
        <v>239</v>
      </c>
      <c r="C110" s="161"/>
      <c r="D110" s="162"/>
      <c r="E110" s="48"/>
      <c r="F110" s="48"/>
      <c r="G110" s="39">
        <f>E110+'FE-2 Mes 35'!G110</f>
        <v>0</v>
      </c>
      <c r="H110" s="39">
        <f>F110+'FE-2 Mes 35'!H110</f>
        <v>0</v>
      </c>
      <c r="I110" s="36"/>
      <c r="K110" s="293"/>
      <c r="L110" s="160" t="s">
        <v>257</v>
      </c>
      <c r="M110" s="161"/>
      <c r="N110" s="162"/>
      <c r="O110" s="48"/>
      <c r="P110" s="48"/>
      <c r="Q110" s="39">
        <f>O110+'FE-2 Mes 35'!Q110</f>
        <v>0</v>
      </c>
      <c r="R110" s="39">
        <f>P110+'FE-2 Mes 35'!R110</f>
        <v>0</v>
      </c>
    </row>
    <row r="111" spans="1:18" ht="25.95" customHeight="1" x14ac:dyDescent="0.3">
      <c r="A111" s="164"/>
      <c r="B111" s="160" t="s">
        <v>273</v>
      </c>
      <c r="C111" s="161"/>
      <c r="D111" s="162"/>
      <c r="E111" s="48"/>
      <c r="F111" s="48"/>
      <c r="G111" s="39">
        <f>E111+'FE-2 Mes 35'!G111</f>
        <v>0</v>
      </c>
      <c r="H111" s="39">
        <f>F111+'FE-2 Mes 35'!H111</f>
        <v>0</v>
      </c>
      <c r="I111" s="36"/>
      <c r="K111" s="293"/>
      <c r="L111" s="160" t="s">
        <v>258</v>
      </c>
      <c r="M111" s="161"/>
      <c r="N111" s="162"/>
      <c r="O111" s="48"/>
      <c r="P111" s="48"/>
      <c r="Q111" s="39">
        <f>O111+'FE-2 Mes 35'!Q111</f>
        <v>0</v>
      </c>
      <c r="R111" s="39">
        <f>P111+'FE-2 Mes 35'!R111</f>
        <v>0</v>
      </c>
    </row>
    <row r="112" spans="1:18" ht="25.95" customHeight="1" x14ac:dyDescent="0.3">
      <c r="A112" s="165"/>
      <c r="B112" s="160" t="s">
        <v>272</v>
      </c>
      <c r="C112" s="161"/>
      <c r="D112" s="162"/>
      <c r="E112" s="48"/>
      <c r="F112" s="48"/>
      <c r="G112" s="39">
        <f>E112+'FE-2 Mes 35'!G112</f>
        <v>0</v>
      </c>
      <c r="H112" s="39">
        <f>F112+'FE-2 Mes 35'!H112</f>
        <v>0</v>
      </c>
      <c r="I112" s="36"/>
      <c r="K112" s="202" t="s">
        <v>245</v>
      </c>
      <c r="L112" s="160" t="s">
        <v>244</v>
      </c>
      <c r="M112" s="161"/>
      <c r="N112" s="162"/>
      <c r="O112" s="48"/>
      <c r="P112" s="48"/>
      <c r="Q112" s="39">
        <f>O112+'FE-2 Mes 35'!Q112</f>
        <v>0</v>
      </c>
      <c r="R112" s="39">
        <f>P112+'FE-2 Mes 35'!R112</f>
        <v>0</v>
      </c>
    </row>
    <row r="113" spans="1:18" ht="25.95" customHeight="1" x14ac:dyDescent="0.3">
      <c r="A113" s="187" t="s">
        <v>298</v>
      </c>
      <c r="B113" s="161" t="s">
        <v>220</v>
      </c>
      <c r="C113" s="161"/>
      <c r="D113" s="162"/>
      <c r="E113" s="48"/>
      <c r="F113" s="48"/>
      <c r="G113" s="39">
        <f>E113+'FE-2 Mes 35'!G113</f>
        <v>0</v>
      </c>
      <c r="H113" s="39">
        <f>F113+'FE-2 Mes 35'!H113</f>
        <v>0</v>
      </c>
      <c r="I113" s="36"/>
      <c r="K113" s="202"/>
      <c r="L113" s="160" t="s">
        <v>243</v>
      </c>
      <c r="M113" s="161"/>
      <c r="N113" s="162"/>
      <c r="O113" s="48"/>
      <c r="P113" s="48"/>
      <c r="Q113" s="39">
        <f>O113+'FE-2 Mes 35'!Q113</f>
        <v>0</v>
      </c>
      <c r="R113" s="39">
        <f>P113+'FE-2 Mes 35'!R113</f>
        <v>0</v>
      </c>
    </row>
    <row r="114" spans="1:18" ht="25.95" customHeight="1" x14ac:dyDescent="0.3">
      <c r="A114" s="188"/>
      <c r="B114" s="161" t="s">
        <v>221</v>
      </c>
      <c r="C114" s="161"/>
      <c r="D114" s="162"/>
      <c r="E114" s="48"/>
      <c r="F114" s="48"/>
      <c r="G114" s="39">
        <f>E114+'FE-2 Mes 35'!G114</f>
        <v>0</v>
      </c>
      <c r="H114" s="39">
        <f>F114+'FE-2 Mes 35'!H114</f>
        <v>0</v>
      </c>
      <c r="I114" s="36"/>
      <c r="K114" s="202"/>
      <c r="L114" s="160" t="s">
        <v>242</v>
      </c>
      <c r="M114" s="161"/>
      <c r="N114" s="162"/>
      <c r="O114" s="48"/>
      <c r="P114" s="48"/>
      <c r="Q114" s="39">
        <f>O114+'FE-2 Mes 35'!Q114</f>
        <v>0</v>
      </c>
      <c r="R114" s="39">
        <f>P114+'FE-2 Mes 35'!R114</f>
        <v>0</v>
      </c>
    </row>
    <row r="115" spans="1:18" ht="25.95" customHeight="1" x14ac:dyDescent="0.3">
      <c r="A115" s="188"/>
      <c r="B115" s="161" t="s">
        <v>281</v>
      </c>
      <c r="C115" s="161"/>
      <c r="D115" s="162"/>
      <c r="E115" s="48"/>
      <c r="F115" s="48"/>
      <c r="G115" s="39">
        <f>E115+'FE-2 Mes 35'!G115</f>
        <v>0</v>
      </c>
      <c r="H115" s="39">
        <f>F115+'FE-2 Mes 35'!H115</f>
        <v>0</v>
      </c>
      <c r="I115" s="36"/>
      <c r="K115" s="202"/>
      <c r="L115" s="160" t="s">
        <v>241</v>
      </c>
      <c r="M115" s="161"/>
      <c r="N115" s="162"/>
      <c r="O115" s="48"/>
      <c r="P115" s="48"/>
      <c r="Q115" s="39">
        <f>O115+'FE-2 Mes 35'!Q115</f>
        <v>0</v>
      </c>
      <c r="R115" s="39">
        <f>P115+'FE-2 Mes 35'!R115</f>
        <v>0</v>
      </c>
    </row>
    <row r="116" spans="1:18" ht="25.95" customHeight="1" x14ac:dyDescent="0.3">
      <c r="A116" s="188"/>
      <c r="B116" s="160" t="s">
        <v>222</v>
      </c>
      <c r="C116" s="161"/>
      <c r="D116" s="162"/>
      <c r="E116" s="48"/>
      <c r="F116" s="48"/>
      <c r="G116" s="39">
        <f>E116+'FE-2 Mes 35'!G116</f>
        <v>0</v>
      </c>
      <c r="H116" s="39">
        <f>F116+'FE-2 Mes 35'!H116</f>
        <v>0</v>
      </c>
      <c r="I116" s="36"/>
      <c r="K116" s="202"/>
      <c r="L116" s="160" t="s">
        <v>271</v>
      </c>
      <c r="M116" s="161"/>
      <c r="N116" s="162"/>
      <c r="O116" s="48"/>
      <c r="P116" s="48"/>
      <c r="Q116" s="39">
        <f>O116+'FE-2 Mes 35'!Q116</f>
        <v>0</v>
      </c>
      <c r="R116" s="39">
        <f>P116+'FE-2 Mes 35'!R116</f>
        <v>0</v>
      </c>
    </row>
    <row r="117" spans="1:18" ht="25.95" customHeight="1" x14ac:dyDescent="0.3">
      <c r="A117" s="189"/>
      <c r="B117" s="161" t="s">
        <v>223</v>
      </c>
      <c r="C117" s="161"/>
      <c r="D117" s="162"/>
      <c r="E117" s="48"/>
      <c r="F117" s="48"/>
      <c r="G117" s="39">
        <f>E117+'FE-2 Mes 35'!G117</f>
        <v>0</v>
      </c>
      <c r="H117" s="39">
        <f>F117+'FE-2 Mes 35'!H117</f>
        <v>0</v>
      </c>
      <c r="I117" s="36"/>
      <c r="K117" s="202"/>
      <c r="L117" s="160" t="s">
        <v>240</v>
      </c>
      <c r="M117" s="161"/>
      <c r="N117" s="162"/>
      <c r="O117" s="48"/>
      <c r="P117" s="48"/>
      <c r="Q117" s="39">
        <f>O117+'FE-2 Mes 35'!Q117</f>
        <v>0</v>
      </c>
      <c r="R117" s="39">
        <f>P117+'FE-2 Mes 35'!R117</f>
        <v>0</v>
      </c>
    </row>
    <row r="118" spans="1:18" ht="18" customHeight="1" x14ac:dyDescent="0.3">
      <c r="A118" s="159"/>
      <c r="B118" s="159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</row>
    <row r="119" spans="1:18" ht="18" customHeight="1" x14ac:dyDescent="0.3">
      <c r="A119" s="186" t="s">
        <v>160</v>
      </c>
      <c r="B119" s="186"/>
      <c r="C119" s="186"/>
      <c r="D119" s="186"/>
      <c r="E119" s="51">
        <f>SUM(E86:E117)</f>
        <v>0</v>
      </c>
      <c r="F119" s="51">
        <f>SUM(F86:F117)</f>
        <v>0</v>
      </c>
      <c r="G119" s="51">
        <f>SUM(G86:G117)</f>
        <v>1</v>
      </c>
      <c r="H119" s="51">
        <f>SUM(H86:H117)</f>
        <v>0</v>
      </c>
      <c r="I119" s="16"/>
      <c r="K119" s="182" t="s">
        <v>160</v>
      </c>
      <c r="L119" s="183"/>
      <c r="M119" s="183"/>
      <c r="N119" s="184"/>
      <c r="O119" s="51">
        <f>SUM(O86:O117)</f>
        <v>0</v>
      </c>
      <c r="P119" s="51">
        <f>SUM(P86:P117)</f>
        <v>0</v>
      </c>
      <c r="Q119" s="51">
        <f>SUM(Q86:Q117)</f>
        <v>0</v>
      </c>
      <c r="R119" s="51">
        <f>SUM(R86:R117)</f>
        <v>0</v>
      </c>
    </row>
    <row r="120" spans="1:18" ht="18" customHeight="1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</row>
    <row r="121" spans="1:18" ht="18" customHeight="1" x14ac:dyDescent="0.3">
      <c r="A121" s="294" t="s">
        <v>306</v>
      </c>
      <c r="B121" s="294"/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51">
        <f>E119+O119</f>
        <v>0</v>
      </c>
      <c r="P121" s="51">
        <f>F119+P119</f>
        <v>0</v>
      </c>
      <c r="Q121" s="51">
        <f>G119+Q119</f>
        <v>1</v>
      </c>
      <c r="R121" s="51">
        <f>H119+R119</f>
        <v>0</v>
      </c>
    </row>
    <row r="122" spans="1:18" ht="18" customHeight="1" x14ac:dyDescent="0.3">
      <c r="A122" s="295" t="s">
        <v>305</v>
      </c>
      <c r="B122" s="295"/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38"/>
      <c r="P122" s="15"/>
      <c r="Q122" s="15"/>
      <c r="R122" s="15"/>
    </row>
    <row r="123" spans="1:18" ht="18" customHeight="1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</row>
    <row r="124" spans="1:18" ht="18" customHeight="1" x14ac:dyDescent="0.3">
      <c r="A124" s="179" t="s">
        <v>275</v>
      </c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</row>
    <row r="125" spans="1:18" ht="18" customHeight="1" x14ac:dyDescent="0.3">
      <c r="A125" s="180" t="s">
        <v>200</v>
      </c>
      <c r="B125" s="180"/>
      <c r="C125" s="180"/>
      <c r="D125" s="180"/>
      <c r="E125" s="177"/>
      <c r="F125" s="177"/>
      <c r="G125" s="177"/>
      <c r="H125" s="177"/>
      <c r="I125" s="177"/>
      <c r="J125" s="177"/>
      <c r="K125" s="177"/>
      <c r="L125" s="176" t="s">
        <v>201</v>
      </c>
      <c r="M125" s="176"/>
      <c r="N125" s="176"/>
      <c r="O125" s="177"/>
      <c r="P125" s="177"/>
      <c r="Q125" s="177"/>
      <c r="R125" s="177"/>
    </row>
    <row r="126" spans="1:18" ht="18" customHeight="1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K126" s="15"/>
      <c r="M126" s="15"/>
      <c r="N126" s="15"/>
      <c r="O126" s="15"/>
      <c r="P126" s="15"/>
      <c r="Q126" s="15"/>
      <c r="R126" s="15"/>
    </row>
    <row r="127" spans="1:18" ht="18" customHeight="1" x14ac:dyDescent="0.3">
      <c r="A127" s="179" t="s">
        <v>274</v>
      </c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</row>
    <row r="128" spans="1:18" ht="18" customHeight="1" x14ac:dyDescent="0.3">
      <c r="A128" s="180" t="s">
        <v>200</v>
      </c>
      <c r="B128" s="180"/>
      <c r="C128" s="180"/>
      <c r="D128" s="180"/>
      <c r="E128" s="177"/>
      <c r="F128" s="177"/>
      <c r="G128" s="177"/>
      <c r="H128" s="177"/>
      <c r="I128" s="177"/>
      <c r="J128" s="177"/>
      <c r="K128" s="177"/>
      <c r="L128" s="173" t="s">
        <v>201</v>
      </c>
      <c r="M128" s="174"/>
      <c r="N128" s="175"/>
      <c r="O128" s="177"/>
      <c r="P128" s="177"/>
      <c r="Q128" s="177"/>
      <c r="R128" s="177"/>
    </row>
    <row r="129" spans="1:18" ht="18" customHeight="1" x14ac:dyDescent="0.3">
      <c r="A129" s="170" t="s">
        <v>202</v>
      </c>
      <c r="B129" s="171"/>
      <c r="C129" s="171"/>
      <c r="D129" s="172"/>
      <c r="E129" s="177"/>
      <c r="F129" s="177"/>
      <c r="G129" s="177"/>
      <c r="H129" s="177"/>
      <c r="I129" s="177"/>
      <c r="J129" s="177"/>
      <c r="K129" s="177"/>
      <c r="L129" s="170" t="s">
        <v>203</v>
      </c>
      <c r="M129" s="171"/>
      <c r="N129" s="172"/>
      <c r="O129" s="178"/>
      <c r="P129" s="178"/>
      <c r="Q129" s="178"/>
      <c r="R129" s="178"/>
    </row>
    <row r="130" spans="1:18" x14ac:dyDescent="0.3"/>
    <row r="131" spans="1:18" x14ac:dyDescent="0.3">
      <c r="O131" s="292" t="s">
        <v>319</v>
      </c>
      <c r="P131" s="292"/>
      <c r="Q131" s="292"/>
      <c r="R131" s="292"/>
    </row>
    <row r="132" spans="1:18" x14ac:dyDescent="0.3">
      <c r="O132" s="15"/>
    </row>
    <row r="133" spans="1:18" x14ac:dyDescent="0.3"/>
    <row r="134" spans="1:18" x14ac:dyDescent="0.3"/>
    <row r="135" spans="1:18" x14ac:dyDescent="0.3"/>
    <row r="136" spans="1:18" x14ac:dyDescent="0.3"/>
    <row r="137" spans="1:18" x14ac:dyDescent="0.3"/>
    <row r="138" spans="1:18" x14ac:dyDescent="0.3"/>
    <row r="139" spans="1:18" x14ac:dyDescent="0.3"/>
    <row r="140" spans="1:18" x14ac:dyDescent="0.3"/>
    <row r="141" spans="1:18" x14ac:dyDescent="0.3"/>
    <row r="142" spans="1:18" x14ac:dyDescent="0.3"/>
    <row r="143" spans="1:18" x14ac:dyDescent="0.3"/>
    <row r="144" spans="1:18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</sheetData>
  <sheetProtection algorithmName="SHA-512" hashValue="cRKm1tfvxlaFAxccUCiVPR+wzMt8Cxo+Vdh5ILNo835EY4CK5CHer4Y9vlH4yJL0kpe4+UpWp8AjSjAChwySkw==" saltValue="7u4nCbVCPqBr1y26xRPWcg==" spinCount="100000" sheet="1" objects="1" scenarios="1"/>
  <mergeCells count="301"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27:N27"/>
    <mergeCell ref="O27:P27"/>
    <mergeCell ref="Q27:R27"/>
    <mergeCell ref="A28:N28"/>
    <mergeCell ref="O28:P28"/>
    <mergeCell ref="Q28:R28"/>
    <mergeCell ref="A24:R24"/>
    <mergeCell ref="A25:N25"/>
    <mergeCell ref="O25:P25"/>
    <mergeCell ref="Q25:R25"/>
    <mergeCell ref="A26:N26"/>
    <mergeCell ref="O26:R26"/>
    <mergeCell ref="A32:N32"/>
    <mergeCell ref="O32:P32"/>
    <mergeCell ref="Q32:R32"/>
    <mergeCell ref="A33:N33"/>
    <mergeCell ref="O33:P33"/>
    <mergeCell ref="Q33:R33"/>
    <mergeCell ref="A29:N29"/>
    <mergeCell ref="O29:P29"/>
    <mergeCell ref="Q29:R29"/>
    <mergeCell ref="A30:N30"/>
    <mergeCell ref="O30:R30"/>
    <mergeCell ref="A31:N31"/>
    <mergeCell ref="O31:P31"/>
    <mergeCell ref="Q31:R31"/>
    <mergeCell ref="A36:N36"/>
    <mergeCell ref="O36:P36"/>
    <mergeCell ref="Q36:R36"/>
    <mergeCell ref="A37:N37"/>
    <mergeCell ref="O37:P37"/>
    <mergeCell ref="Q37:R37"/>
    <mergeCell ref="A34:N34"/>
    <mergeCell ref="O34:P34"/>
    <mergeCell ref="Q34:R34"/>
    <mergeCell ref="A35:N35"/>
    <mergeCell ref="O35:P35"/>
    <mergeCell ref="Q35:R35"/>
    <mergeCell ref="A40:N40"/>
    <mergeCell ref="O40:P40"/>
    <mergeCell ref="Q40:R40"/>
    <mergeCell ref="A41:N41"/>
    <mergeCell ref="O41:P41"/>
    <mergeCell ref="Q41:R41"/>
    <mergeCell ref="A38:N38"/>
    <mergeCell ref="O38:P38"/>
    <mergeCell ref="Q38:R38"/>
    <mergeCell ref="A39:N39"/>
    <mergeCell ref="O39:P39"/>
    <mergeCell ref="Q39:R39"/>
    <mergeCell ref="A44:N44"/>
    <mergeCell ref="O44:P44"/>
    <mergeCell ref="Q44:R44"/>
    <mergeCell ref="A45:N45"/>
    <mergeCell ref="O45:P45"/>
    <mergeCell ref="Q45:R45"/>
    <mergeCell ref="A42:N42"/>
    <mergeCell ref="O42:P42"/>
    <mergeCell ref="Q42:R42"/>
    <mergeCell ref="A43:N43"/>
    <mergeCell ref="O43:P43"/>
    <mergeCell ref="Q43:R43"/>
    <mergeCell ref="A49:N49"/>
    <mergeCell ref="O49:R49"/>
    <mergeCell ref="A50:N50"/>
    <mergeCell ref="O50:R50"/>
    <mergeCell ref="A51:N51"/>
    <mergeCell ref="O51:P51"/>
    <mergeCell ref="Q51:R51"/>
    <mergeCell ref="A46:N46"/>
    <mergeCell ref="O46:P46"/>
    <mergeCell ref="Q46:R46"/>
    <mergeCell ref="A47:N47"/>
    <mergeCell ref="O47:R47"/>
    <mergeCell ref="A48:N48"/>
    <mergeCell ref="O48:P48"/>
    <mergeCell ref="Q48:R48"/>
    <mergeCell ref="A54:R54"/>
    <mergeCell ref="A55:R55"/>
    <mergeCell ref="A56:B56"/>
    <mergeCell ref="C56:L56"/>
    <mergeCell ref="M56:N56"/>
    <mergeCell ref="O56:P56"/>
    <mergeCell ref="Q56:R56"/>
    <mergeCell ref="A52:N52"/>
    <mergeCell ref="O52:P52"/>
    <mergeCell ref="Q52:R52"/>
    <mergeCell ref="A53:N53"/>
    <mergeCell ref="O53:P53"/>
    <mergeCell ref="Q53:R53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A61:B61"/>
    <mergeCell ref="C61:L61"/>
    <mergeCell ref="M61:N61"/>
    <mergeCell ref="O61:P61"/>
    <mergeCell ref="Q61:R61"/>
    <mergeCell ref="A62:B62"/>
    <mergeCell ref="C62:L62"/>
    <mergeCell ref="M62:N62"/>
    <mergeCell ref="O62:P62"/>
    <mergeCell ref="Q62:R62"/>
    <mergeCell ref="A63:B63"/>
    <mergeCell ref="C63:L63"/>
    <mergeCell ref="M63:N63"/>
    <mergeCell ref="O63:P63"/>
    <mergeCell ref="Q63:R63"/>
    <mergeCell ref="A64:B64"/>
    <mergeCell ref="C64:L64"/>
    <mergeCell ref="M64:N64"/>
    <mergeCell ref="O64:P64"/>
    <mergeCell ref="Q64:R64"/>
    <mergeCell ref="A67:L67"/>
    <mergeCell ref="M67:N67"/>
    <mergeCell ref="O67:P67"/>
    <mergeCell ref="Q67:R67"/>
    <mergeCell ref="A69:R69"/>
    <mergeCell ref="A70:O70"/>
    <mergeCell ref="A65:B65"/>
    <mergeCell ref="C65:L65"/>
    <mergeCell ref="M65:N65"/>
    <mergeCell ref="O65:P65"/>
    <mergeCell ref="Q65:R65"/>
    <mergeCell ref="A66:B66"/>
    <mergeCell ref="C66:L66"/>
    <mergeCell ref="M66:N66"/>
    <mergeCell ref="O66:P66"/>
    <mergeCell ref="Q66:R66"/>
    <mergeCell ref="A77:O77"/>
    <mergeCell ref="A78:O78"/>
    <mergeCell ref="A79:O79"/>
    <mergeCell ref="A80:O80"/>
    <mergeCell ref="A81:R81"/>
    <mergeCell ref="A82:R82"/>
    <mergeCell ref="A71:O71"/>
    <mergeCell ref="A72:O72"/>
    <mergeCell ref="A73:O73"/>
    <mergeCell ref="A74:O74"/>
    <mergeCell ref="A75:O75"/>
    <mergeCell ref="A76:O76"/>
    <mergeCell ref="L88:N88"/>
    <mergeCell ref="B89:D89"/>
    <mergeCell ref="K89:K91"/>
    <mergeCell ref="A83:D84"/>
    <mergeCell ref="E83:F83"/>
    <mergeCell ref="G83:H83"/>
    <mergeCell ref="K83:N84"/>
    <mergeCell ref="O83:P83"/>
    <mergeCell ref="Q83:R83"/>
    <mergeCell ref="L93:N93"/>
    <mergeCell ref="B94:D94"/>
    <mergeCell ref="L94:N94"/>
    <mergeCell ref="B95:D95"/>
    <mergeCell ref="L95:N95"/>
    <mergeCell ref="B96:D96"/>
    <mergeCell ref="L96:N96"/>
    <mergeCell ref="L89:N89"/>
    <mergeCell ref="A90:A96"/>
    <mergeCell ref="B90:D90"/>
    <mergeCell ref="L90:N90"/>
    <mergeCell ref="B91:D91"/>
    <mergeCell ref="L91:N91"/>
    <mergeCell ref="B92:D92"/>
    <mergeCell ref="K92:K99"/>
    <mergeCell ref="L92:N92"/>
    <mergeCell ref="B93:D93"/>
    <mergeCell ref="A86:A89"/>
    <mergeCell ref="B86:D86"/>
    <mergeCell ref="K86:K88"/>
    <mergeCell ref="L86:N86"/>
    <mergeCell ref="B87:D87"/>
    <mergeCell ref="L87:N87"/>
    <mergeCell ref="B88:D88"/>
    <mergeCell ref="A97:A100"/>
    <mergeCell ref="B97:D97"/>
    <mergeCell ref="L97:N97"/>
    <mergeCell ref="B98:D98"/>
    <mergeCell ref="L98:N98"/>
    <mergeCell ref="B99:D99"/>
    <mergeCell ref="L99:N99"/>
    <mergeCell ref="B100:D100"/>
    <mergeCell ref="K100:K103"/>
    <mergeCell ref="L100:N100"/>
    <mergeCell ref="B105:D105"/>
    <mergeCell ref="L105:N105"/>
    <mergeCell ref="B106:D106"/>
    <mergeCell ref="L106:N106"/>
    <mergeCell ref="B107:D107"/>
    <mergeCell ref="L107:N107"/>
    <mergeCell ref="A101:A107"/>
    <mergeCell ref="B101:D101"/>
    <mergeCell ref="L101:N101"/>
    <mergeCell ref="B102:D102"/>
    <mergeCell ref="L102:N102"/>
    <mergeCell ref="B103:D103"/>
    <mergeCell ref="L103:N103"/>
    <mergeCell ref="B104:D104"/>
    <mergeCell ref="K104:K108"/>
    <mergeCell ref="L104:N104"/>
    <mergeCell ref="B108:D108"/>
    <mergeCell ref="L108:N108"/>
    <mergeCell ref="B117:D117"/>
    <mergeCell ref="L117:N117"/>
    <mergeCell ref="A118:Q118"/>
    <mergeCell ref="A119:D119"/>
    <mergeCell ref="B112:D112"/>
    <mergeCell ref="K112:K117"/>
    <mergeCell ref="L112:N112"/>
    <mergeCell ref="A113:A117"/>
    <mergeCell ref="B113:D113"/>
    <mergeCell ref="L113:N113"/>
    <mergeCell ref="B114:D114"/>
    <mergeCell ref="L114:N114"/>
    <mergeCell ref="B115:D115"/>
    <mergeCell ref="L115:N115"/>
    <mergeCell ref="A109:A112"/>
    <mergeCell ref="B109:D109"/>
    <mergeCell ref="K109:K111"/>
    <mergeCell ref="L109:N109"/>
    <mergeCell ref="B110:D110"/>
    <mergeCell ref="L110:N110"/>
    <mergeCell ref="B111:D111"/>
    <mergeCell ref="L111:N111"/>
    <mergeCell ref="B116:D116"/>
    <mergeCell ref="L116:N116"/>
    <mergeCell ref="O131:R131"/>
    <mergeCell ref="K119:N119"/>
    <mergeCell ref="A127:R127"/>
    <mergeCell ref="A128:D128"/>
    <mergeCell ref="E128:K128"/>
    <mergeCell ref="L128:N128"/>
    <mergeCell ref="O128:R128"/>
    <mergeCell ref="A129:D129"/>
    <mergeCell ref="E129:K129"/>
    <mergeCell ref="L129:N129"/>
    <mergeCell ref="O129:R129"/>
    <mergeCell ref="A121:N121"/>
    <mergeCell ref="A122:N122"/>
    <mergeCell ref="A124:R124"/>
    <mergeCell ref="A125:D125"/>
    <mergeCell ref="E125:K125"/>
    <mergeCell ref="L125:N125"/>
    <mergeCell ref="O125:R125"/>
  </mergeCells>
  <dataValidations count="6">
    <dataValidation allowBlank="1" showInputMessage="1" showErrorMessage="1" prompt="Inlcuir capacitaciones, inducciones, formaciones a la brigada de emergencia." sqref="A55:R55" xr:uid="{844E5FE0-7460-4253-BD62-6A4659E0CC99}"/>
    <dataValidation allowBlank="1" showInputMessage="1" showErrorMessage="1" prompt="PCL (Pérdida de capacidad laboral)" sqref="A42:N42" xr:uid="{572AAB38-C973-4262-9E0A-8AB93DE120F1}"/>
    <dataValidation allowBlank="1" showInputMessage="1" showErrorMessage="1" prompt="Para el cálculo se tendrá en cuenta los trabajadores vinculados en el contrato, independientemente de su estancia durante el mes o periodo." sqref="O27 Q27" xr:uid="{63D395F6-AA12-48FA-BD8B-FD5C4B720961}"/>
    <dataValidation allowBlank="1" showInputMessage="1" showErrorMessage="1" prompt="Se debe registrar el total de días de incapacidad por AT (Iniciales y prórrogas), y el valor correspondiente a la perdida de capacidad laboral o accidente de trabajo mortal. Aplicando la siguiente formula:_x000a__x000a_PCL% * 6000_x000a__x000a_AT Mortales: 6000 días" sqref="O42:P42" xr:uid="{AF793710-AC3F-4310-A51C-98C31FAAD363}"/>
    <dataValidation allowBlank="1" showInputMessage="1" showErrorMessage="1" prompt="Para calcular los días hombres programados se debe tener en cuenta el número de trabajadores en el periodo y los días laborados en el mes._x000a__x000a_Ejemplo: 100 trabajadores x 25 días laborados en el mes= 2500 días hombre programados." sqref="O44:P44" xr:uid="{C9BE9856-BB4D-4851-93DE-06F30F577FB7}"/>
    <dataValidation type="list" allowBlank="1" showInputMessage="1" showErrorMessage="1" sqref="P71:R80" xr:uid="{42BF40CF-E07F-4743-90F3-CF6EAAD4C191}">
      <formula1>"X"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5D56-9042-4A70-B736-BA167E43C9A5}">
  <dimension ref="A1:T231"/>
  <sheetViews>
    <sheetView showGridLines="0" topLeftCell="A19" zoomScaleNormal="100" workbookViewId="0">
      <selection activeCell="O48" sqref="O48:R48"/>
    </sheetView>
  </sheetViews>
  <sheetFormatPr baseColWidth="10" defaultColWidth="11.44140625" defaultRowHeight="14.4" zeroHeight="1" x14ac:dyDescent="0.3"/>
  <cols>
    <col min="1" max="18" width="6.6640625" style="12" customWidth="1"/>
    <col min="19" max="16384" width="11.44140625" style="12"/>
  </cols>
  <sheetData>
    <row r="1" spans="1:18" ht="28.5" customHeight="1" x14ac:dyDescent="0.3">
      <c r="A1" s="227" t="s">
        <v>146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8" ht="10.199999999999999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24" customHeight="1" x14ac:dyDescent="0.3">
      <c r="A3" s="229" t="s">
        <v>260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18" ht="10.199999999999999" customHeigh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ht="34.200000000000003" customHeight="1" x14ac:dyDescent="0.3">
      <c r="A5" s="231" t="s">
        <v>163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</row>
    <row r="6" spans="1:18" ht="10.199999999999999" customHeight="1" x14ac:dyDescent="0.3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</row>
    <row r="7" spans="1:18" ht="34.200000000000003" customHeight="1" x14ac:dyDescent="0.3">
      <c r="A7" s="231" t="s">
        <v>318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</row>
    <row r="8" spans="1:18" ht="10.199999999999999" customHeight="1" x14ac:dyDescent="0.3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</row>
    <row r="9" spans="1:18" ht="34.200000000000003" customHeight="1" x14ac:dyDescent="0.3">
      <c r="A9" s="231" t="s">
        <v>262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</row>
    <row r="10" spans="1:18" ht="10.199999999999999" customHeight="1" x14ac:dyDescent="0.3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</row>
    <row r="11" spans="1:18" ht="18" customHeight="1" x14ac:dyDescent="0.3">
      <c r="A11" s="232" t="s">
        <v>179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</row>
    <row r="12" spans="1:18" ht="10.199999999999999" customHeight="1" x14ac:dyDescent="0.3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</row>
    <row r="13" spans="1:18" ht="18" customHeight="1" x14ac:dyDescent="0.3">
      <c r="A13" s="234" t="s">
        <v>175</v>
      </c>
      <c r="B13" s="234"/>
      <c r="C13" s="234"/>
      <c r="D13" s="238"/>
      <c r="E13" s="238"/>
      <c r="F13" s="238"/>
      <c r="G13" s="238"/>
      <c r="H13" s="238"/>
      <c r="I13" s="239"/>
      <c r="J13" s="237" t="s">
        <v>147</v>
      </c>
      <c r="K13" s="237"/>
      <c r="L13" s="237"/>
      <c r="M13" s="238"/>
      <c r="N13" s="238"/>
      <c r="O13" s="238"/>
      <c r="P13" s="238"/>
      <c r="Q13" s="238"/>
      <c r="R13" s="239"/>
    </row>
    <row r="14" spans="1:18" ht="10.199999999999999" customHeight="1" x14ac:dyDescent="0.3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</row>
    <row r="15" spans="1:18" ht="28.95" customHeight="1" x14ac:dyDescent="0.3">
      <c r="A15" s="217" t="s">
        <v>174</v>
      </c>
      <c r="B15" s="217"/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6"/>
    </row>
    <row r="16" spans="1:18" ht="10.199999999999999" customHeight="1" x14ac:dyDescent="0.3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8.95" customHeight="1" x14ac:dyDescent="0.3">
      <c r="A17" s="217" t="s">
        <v>177</v>
      </c>
      <c r="B17" s="217"/>
      <c r="C17" s="217"/>
      <c r="D17" s="213"/>
      <c r="E17" s="213"/>
      <c r="F17" s="213"/>
      <c r="G17" s="213"/>
      <c r="H17" s="213"/>
      <c r="I17" s="213"/>
      <c r="J17" s="217" t="s">
        <v>176</v>
      </c>
      <c r="K17" s="217"/>
      <c r="L17" s="217"/>
      <c r="M17" s="213"/>
      <c r="N17" s="213"/>
      <c r="O17" s="213"/>
      <c r="P17" s="213"/>
      <c r="Q17" s="213"/>
      <c r="R17" s="213"/>
    </row>
    <row r="18" spans="1:18" ht="10.199999999999999" customHeight="1" x14ac:dyDescent="0.3">
      <c r="A18" s="181"/>
      <c r="B18" s="181"/>
      <c r="C18" s="181"/>
      <c r="D18" s="181"/>
      <c r="E18" s="181"/>
      <c r="F18" s="181"/>
      <c r="G18" s="18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</row>
    <row r="19" spans="1:18" ht="28.95" customHeight="1" x14ac:dyDescent="0.3">
      <c r="A19" s="269" t="s">
        <v>283</v>
      </c>
      <c r="B19" s="269"/>
      <c r="C19" s="269"/>
      <c r="D19" s="31" t="s">
        <v>285</v>
      </c>
      <c r="E19" s="29"/>
      <c r="F19" s="31" t="s">
        <v>286</v>
      </c>
      <c r="G19" s="29"/>
      <c r="H19" s="32"/>
      <c r="J19" s="217" t="s">
        <v>287</v>
      </c>
      <c r="K19" s="217"/>
      <c r="L19" s="217"/>
      <c r="M19" s="213"/>
      <c r="N19" s="213"/>
      <c r="O19" s="213"/>
      <c r="P19" s="213"/>
      <c r="Q19" s="213"/>
      <c r="R19" s="213"/>
    </row>
    <row r="20" spans="1:18" ht="10.199999999999999" customHeight="1" x14ac:dyDescent="0.3">
      <c r="A20" s="270"/>
      <c r="B20" s="270"/>
      <c r="C20" s="270"/>
      <c r="D20" s="270"/>
      <c r="E20" s="270"/>
      <c r="F20" s="270"/>
      <c r="G20" s="270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</row>
    <row r="21" spans="1:18" ht="28.95" customHeight="1" x14ac:dyDescent="0.3">
      <c r="A21" s="217" t="s">
        <v>261</v>
      </c>
      <c r="B21" s="217"/>
      <c r="C21" s="217"/>
      <c r="D21" s="256"/>
      <c r="E21" s="257"/>
      <c r="F21" s="257"/>
      <c r="G21" s="257"/>
      <c r="H21" s="257"/>
      <c r="I21" s="258"/>
      <c r="J21" s="210" t="s">
        <v>178</v>
      </c>
      <c r="K21" s="211"/>
      <c r="L21" s="212"/>
      <c r="M21" s="213"/>
      <c r="N21" s="213"/>
      <c r="O21" s="213"/>
      <c r="P21" s="213"/>
      <c r="Q21" s="213"/>
      <c r="R21" s="213"/>
    </row>
    <row r="22" spans="1:18" ht="10.199999999999999" customHeight="1" x14ac:dyDescent="0.3">
      <c r="A22" s="181"/>
      <c r="B22" s="181"/>
      <c r="C22" s="181"/>
      <c r="D22" s="181"/>
      <c r="E22" s="216"/>
      <c r="F22" s="216"/>
      <c r="G22" s="181"/>
      <c r="H22" s="181"/>
      <c r="I22" s="181"/>
      <c r="J22" s="181"/>
      <c r="K22" s="181"/>
      <c r="L22" s="216"/>
      <c r="M22" s="216"/>
      <c r="N22" s="181"/>
      <c r="O22" s="181"/>
      <c r="P22" s="181"/>
      <c r="Q22" s="181"/>
      <c r="R22" s="181"/>
    </row>
    <row r="23" spans="1:18" ht="18" customHeight="1" x14ac:dyDescent="0.3">
      <c r="A23" s="297" t="s">
        <v>284</v>
      </c>
      <c r="B23" s="298"/>
      <c r="C23" s="299"/>
      <c r="D23" s="299"/>
      <c r="E23" s="7"/>
      <c r="F23" s="15"/>
      <c r="G23" s="217" t="s">
        <v>288</v>
      </c>
      <c r="H23" s="217"/>
      <c r="I23" s="217"/>
      <c r="J23" s="300"/>
      <c r="K23" s="300"/>
      <c r="L23" s="15"/>
      <c r="M23" s="33"/>
      <c r="N23" s="217" t="s">
        <v>289</v>
      </c>
      <c r="O23" s="217"/>
      <c r="P23" s="217"/>
      <c r="Q23" s="276"/>
      <c r="R23" s="277"/>
    </row>
    <row r="24" spans="1:18" ht="18" customHeight="1" x14ac:dyDescent="0.3">
      <c r="A24" s="181"/>
      <c r="B24" s="181"/>
      <c r="C24" s="181"/>
      <c r="D24" s="181"/>
      <c r="E24" s="278"/>
      <c r="F24" s="278"/>
      <c r="G24" s="181"/>
      <c r="H24" s="181"/>
      <c r="I24" s="181"/>
      <c r="J24" s="181"/>
      <c r="K24" s="181"/>
      <c r="L24" s="278"/>
      <c r="M24" s="278"/>
      <c r="N24" s="181"/>
      <c r="O24" s="181"/>
      <c r="P24" s="181"/>
      <c r="Q24" s="181"/>
      <c r="R24" s="181"/>
    </row>
    <row r="25" spans="1:18" ht="18" customHeight="1" x14ac:dyDescent="0.3">
      <c r="A25" s="166" t="s">
        <v>263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331" t="s">
        <v>149</v>
      </c>
      <c r="P25" s="332"/>
      <c r="Q25" s="332"/>
      <c r="R25" s="333"/>
    </row>
    <row r="26" spans="1:18" ht="18" customHeight="1" x14ac:dyDescent="0.3">
      <c r="A26" s="249" t="s">
        <v>180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330">
        <f>COUNTIF(Cronograma!$D$5:$BW$143,"S")</f>
        <v>0</v>
      </c>
      <c r="P26" s="330"/>
      <c r="Q26" s="330"/>
      <c r="R26" s="330"/>
    </row>
    <row r="27" spans="1:18" ht="18" customHeight="1" x14ac:dyDescent="0.3">
      <c r="A27" s="221" t="s">
        <v>290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322">
        <f>'FE-2 Mes 36'!Q27</f>
        <v>0</v>
      </c>
      <c r="P27" s="322"/>
      <c r="Q27" s="322"/>
      <c r="R27" s="322"/>
    </row>
    <row r="28" spans="1:18" ht="18" customHeight="1" x14ac:dyDescent="0.3">
      <c r="A28" s="218" t="s">
        <v>151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322">
        <f>'FE-2 Mes 36'!Q29</f>
        <v>0</v>
      </c>
      <c r="P28" s="322"/>
      <c r="Q28" s="322"/>
      <c r="R28" s="322"/>
    </row>
    <row r="29" spans="1:18" ht="18" customHeight="1" x14ac:dyDescent="0.3">
      <c r="A29" s="221" t="s">
        <v>313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3"/>
      <c r="O29" s="323" t="str">
        <f>IF(O26,O28/O26,"")</f>
        <v/>
      </c>
      <c r="P29" s="324"/>
      <c r="Q29" s="324"/>
      <c r="R29" s="325"/>
    </row>
    <row r="30" spans="1:18" ht="18" customHeight="1" x14ac:dyDescent="0.3">
      <c r="A30" s="221" t="s">
        <v>264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261">
        <f>'FE-2 Mes 36'!Q32</f>
        <v>0</v>
      </c>
      <c r="P30" s="308"/>
      <c r="Q30" s="308"/>
      <c r="R30" s="262"/>
    </row>
    <row r="31" spans="1:18" ht="18" customHeight="1" x14ac:dyDescent="0.3">
      <c r="A31" s="221" t="s">
        <v>189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261">
        <f>'FE-2 Mes 36'!Q33</f>
        <v>0</v>
      </c>
      <c r="P31" s="308"/>
      <c r="Q31" s="308"/>
      <c r="R31" s="262"/>
    </row>
    <row r="32" spans="1:18" ht="18" customHeight="1" x14ac:dyDescent="0.3">
      <c r="A32" s="221" t="s">
        <v>314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3"/>
      <c r="O32" s="323" t="str">
        <f>IF(O30,O31/O30,"")</f>
        <v/>
      </c>
      <c r="P32" s="324"/>
      <c r="Q32" s="324"/>
      <c r="R32" s="325"/>
    </row>
    <row r="33" spans="1:20" ht="18" customHeight="1" x14ac:dyDescent="0.3">
      <c r="A33" s="194" t="s">
        <v>181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207"/>
      <c r="O33" s="261">
        <f>Q159</f>
        <v>1</v>
      </c>
      <c r="P33" s="308"/>
      <c r="Q33" s="308"/>
      <c r="R33" s="262"/>
    </row>
    <row r="34" spans="1:20" ht="18" customHeight="1" x14ac:dyDescent="0.3">
      <c r="A34" s="194" t="s">
        <v>182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207"/>
      <c r="O34" s="261">
        <f>'FE-2 Mes 36'!Q36</f>
        <v>0</v>
      </c>
      <c r="P34" s="308"/>
      <c r="Q34" s="308"/>
      <c r="R34" s="262"/>
    </row>
    <row r="35" spans="1:20" ht="18" customHeight="1" x14ac:dyDescent="0.3">
      <c r="A35" s="194" t="s">
        <v>183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207"/>
      <c r="O35" s="261">
        <f>'FE-2 Mes 36'!Q37</f>
        <v>0</v>
      </c>
      <c r="P35" s="308"/>
      <c r="Q35" s="308"/>
      <c r="R35" s="262"/>
    </row>
    <row r="36" spans="1:20" ht="18" customHeight="1" x14ac:dyDescent="0.3">
      <c r="A36" s="194" t="s">
        <v>265</v>
      </c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207"/>
      <c r="O36" s="318">
        <f>'FE-2 Mes 36'!Q38</f>
        <v>0</v>
      </c>
      <c r="P36" s="319"/>
      <c r="Q36" s="319"/>
      <c r="R36" s="320"/>
    </row>
    <row r="37" spans="1:20" ht="18" customHeight="1" x14ac:dyDescent="0.3">
      <c r="A37" s="194" t="s">
        <v>184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321">
        <f>'FE-2 Mes 36'!Q39</f>
        <v>0</v>
      </c>
      <c r="P37" s="321"/>
      <c r="Q37" s="321"/>
      <c r="R37" s="321"/>
    </row>
    <row r="38" spans="1:20" ht="18" customHeight="1" x14ac:dyDescent="0.3">
      <c r="A38" s="221" t="s">
        <v>266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321">
        <f>'FE-2 Mes 36'!Q40</f>
        <v>0</v>
      </c>
      <c r="P38" s="321"/>
      <c r="Q38" s="321"/>
      <c r="R38" s="321"/>
    </row>
    <row r="39" spans="1:20" ht="18" customHeight="1" x14ac:dyDescent="0.3">
      <c r="A39" s="194" t="s">
        <v>185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321">
        <f>'FE-2 Mes 36'!Q41</f>
        <v>0</v>
      </c>
      <c r="P39" s="321"/>
      <c r="Q39" s="321"/>
      <c r="R39" s="321"/>
    </row>
    <row r="40" spans="1:20" ht="18" customHeight="1" x14ac:dyDescent="0.3">
      <c r="A40" s="194" t="s">
        <v>267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321">
        <f>'FE-2 Mes 36'!Q42</f>
        <v>0</v>
      </c>
      <c r="P40" s="321"/>
      <c r="Q40" s="321"/>
      <c r="R40" s="321"/>
    </row>
    <row r="41" spans="1:20" ht="18" customHeight="1" x14ac:dyDescent="0.3">
      <c r="A41" s="194" t="s">
        <v>186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207"/>
      <c r="O41" s="305">
        <f>'FE-2 Mes 36'!Q43</f>
        <v>0</v>
      </c>
      <c r="P41" s="306"/>
      <c r="Q41" s="306"/>
      <c r="R41" s="307"/>
    </row>
    <row r="42" spans="1:20" ht="18" customHeight="1" x14ac:dyDescent="0.3">
      <c r="A42" s="266" t="s">
        <v>268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8"/>
      <c r="O42" s="261">
        <f>'FE-2 Mes 36'!Q44</f>
        <v>0</v>
      </c>
      <c r="P42" s="308"/>
      <c r="Q42" s="308"/>
      <c r="R42" s="262"/>
    </row>
    <row r="43" spans="1:20" ht="18" customHeight="1" x14ac:dyDescent="0.3">
      <c r="A43" s="194" t="s">
        <v>190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207"/>
      <c r="O43" s="309">
        <f>IF(O33,O37/O33,"")</f>
        <v>0</v>
      </c>
      <c r="P43" s="310"/>
      <c r="Q43" s="310"/>
      <c r="R43" s="311"/>
    </row>
    <row r="44" spans="1:20" ht="18" customHeight="1" x14ac:dyDescent="0.3">
      <c r="A44" s="199" t="s">
        <v>187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312" t="str">
        <f>IF(O27,(O35/O27)*100,"")</f>
        <v/>
      </c>
      <c r="P44" s="313"/>
      <c r="Q44" s="313"/>
      <c r="R44" s="314"/>
    </row>
    <row r="45" spans="1:20" ht="18" customHeight="1" x14ac:dyDescent="0.3">
      <c r="A45" s="199" t="s">
        <v>309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3">
        <f>IF(O44&lt;=1,8,IF(AND(O44&gt;1,O44&lt;=1.4),6,IF(AND(O44&gt;1.4,O44&lt;=1.8),4,IF(AND(O44&gt;1.8,O44&lt;=2.2),2,0))))</f>
        <v>0</v>
      </c>
      <c r="P45" s="203"/>
      <c r="Q45" s="203"/>
      <c r="R45" s="203"/>
    </row>
    <row r="46" spans="1:20" ht="18" customHeight="1" x14ac:dyDescent="0.3">
      <c r="A46" s="199" t="s">
        <v>188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1"/>
      <c r="O46" s="312" t="str">
        <f>IF(O27,(O40/O27)*100,"")</f>
        <v/>
      </c>
      <c r="P46" s="313"/>
      <c r="Q46" s="313"/>
      <c r="R46" s="314"/>
    </row>
    <row r="47" spans="1:20" ht="18" customHeight="1" x14ac:dyDescent="0.3">
      <c r="A47" s="199" t="s">
        <v>310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1"/>
      <c r="O47" s="203">
        <f>IF(O46&lt;=5,4,IF(AND(O46&gt;5,O46&lt;=7),3,IF(AND(O46&gt;7,O46&lt;=9),2,IF(AND(O46&gt;9,O46&lt;=11),1,0))))</f>
        <v>0</v>
      </c>
      <c r="P47" s="203"/>
      <c r="Q47" s="203"/>
      <c r="R47" s="203"/>
    </row>
    <row r="48" spans="1:20" ht="18" customHeight="1" x14ac:dyDescent="0.3">
      <c r="A48" s="199" t="s">
        <v>311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1"/>
      <c r="O48" s="204">
        <f>O45+O47</f>
        <v>0</v>
      </c>
      <c r="P48" s="204"/>
      <c r="Q48" s="204"/>
      <c r="R48" s="204"/>
      <c r="T48"/>
    </row>
    <row r="49" spans="1:18" ht="18" customHeight="1" x14ac:dyDescent="0.3">
      <c r="A49" s="194" t="s">
        <v>164</v>
      </c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6"/>
      <c r="O49" s="315" t="str">
        <f>IF(O27,(O39/O27)*100000,"")</f>
        <v/>
      </c>
      <c r="P49" s="316"/>
      <c r="Q49" s="316"/>
      <c r="R49" s="317"/>
    </row>
    <row r="50" spans="1:18" ht="18" customHeight="1" x14ac:dyDescent="0.3">
      <c r="A50" s="194" t="s">
        <v>165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6"/>
      <c r="O50" s="326" t="str">
        <f>IF(O27,(O39/O27)*100000,"")</f>
        <v/>
      </c>
      <c r="P50" s="327"/>
      <c r="Q50" s="327"/>
      <c r="R50" s="206"/>
    </row>
    <row r="51" spans="1:18" ht="18" customHeight="1" x14ac:dyDescent="0.3">
      <c r="A51" s="194" t="s">
        <v>166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6"/>
      <c r="O51" s="328" t="str">
        <f>IF(O42,(O41+O40)/O42,"")</f>
        <v/>
      </c>
      <c r="P51" s="329"/>
      <c r="Q51" s="329"/>
      <c r="R51" s="198"/>
    </row>
    <row r="52" spans="1:18" s="15" customFormat="1" ht="18" customHeight="1" x14ac:dyDescent="0.3">
      <c r="A52" s="181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1:18" s="15" customFormat="1" ht="18" customHeight="1" x14ac:dyDescent="0.3">
      <c r="A53" s="166" t="s">
        <v>307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</row>
    <row r="54" spans="1:18" ht="18" customHeight="1" x14ac:dyDescent="0.3">
      <c r="A54" s="166" t="s">
        <v>152</v>
      </c>
      <c r="B54" s="166"/>
      <c r="C54" s="167" t="s">
        <v>153</v>
      </c>
      <c r="D54" s="168"/>
      <c r="E54" s="168"/>
      <c r="F54" s="168"/>
      <c r="G54" s="168"/>
      <c r="H54" s="168"/>
      <c r="I54" s="168"/>
      <c r="J54" s="168"/>
      <c r="K54" s="168"/>
      <c r="L54" s="169"/>
      <c r="M54" s="148" t="s">
        <v>167</v>
      </c>
      <c r="N54" s="148"/>
      <c r="O54" s="167" t="s">
        <v>168</v>
      </c>
      <c r="P54" s="169"/>
      <c r="Q54" s="167" t="s">
        <v>169</v>
      </c>
      <c r="R54" s="169"/>
    </row>
    <row r="55" spans="1:18" ht="18" customHeight="1" x14ac:dyDescent="0.3">
      <c r="A55" s="149"/>
      <c r="B55" s="150"/>
      <c r="C55" s="144"/>
      <c r="D55" s="145"/>
      <c r="E55" s="145"/>
      <c r="F55" s="145"/>
      <c r="G55" s="145"/>
      <c r="H55" s="145"/>
      <c r="I55" s="145"/>
      <c r="J55" s="145"/>
      <c r="K55" s="145"/>
      <c r="L55" s="146"/>
      <c r="M55" s="147"/>
      <c r="N55" s="147"/>
      <c r="O55" s="154"/>
      <c r="P55" s="155"/>
      <c r="Q55" s="157">
        <f>M55*O55</f>
        <v>0</v>
      </c>
      <c r="R55" s="158"/>
    </row>
    <row r="56" spans="1:18" ht="18" customHeight="1" x14ac:dyDescent="0.3">
      <c r="A56" s="149"/>
      <c r="B56" s="150"/>
      <c r="C56" s="144"/>
      <c r="D56" s="145"/>
      <c r="E56" s="145"/>
      <c r="F56" s="145"/>
      <c r="G56" s="145"/>
      <c r="H56" s="145"/>
      <c r="I56" s="145"/>
      <c r="J56" s="145"/>
      <c r="K56" s="145"/>
      <c r="L56" s="146"/>
      <c r="M56" s="147"/>
      <c r="N56" s="147"/>
      <c r="O56" s="154"/>
      <c r="P56" s="155"/>
      <c r="Q56" s="157">
        <f t="shared" ref="Q56:Q64" si="0">M56*O56</f>
        <v>0</v>
      </c>
      <c r="R56" s="158"/>
    </row>
    <row r="57" spans="1:18" ht="18" customHeight="1" x14ac:dyDescent="0.3">
      <c r="A57" s="149"/>
      <c r="B57" s="150"/>
      <c r="C57" s="144"/>
      <c r="D57" s="145"/>
      <c r="E57" s="145"/>
      <c r="F57" s="145"/>
      <c r="G57" s="145"/>
      <c r="H57" s="145"/>
      <c r="I57" s="145"/>
      <c r="J57" s="145"/>
      <c r="K57" s="145"/>
      <c r="L57" s="146"/>
      <c r="M57" s="147"/>
      <c r="N57" s="147"/>
      <c r="O57" s="154"/>
      <c r="P57" s="155"/>
      <c r="Q57" s="157">
        <f t="shared" si="0"/>
        <v>0</v>
      </c>
      <c r="R57" s="158"/>
    </row>
    <row r="58" spans="1:18" ht="18" customHeight="1" x14ac:dyDescent="0.3">
      <c r="A58" s="149"/>
      <c r="B58" s="150"/>
      <c r="C58" s="144"/>
      <c r="D58" s="145"/>
      <c r="E58" s="145"/>
      <c r="F58" s="145"/>
      <c r="G58" s="145"/>
      <c r="H58" s="145"/>
      <c r="I58" s="145"/>
      <c r="J58" s="145"/>
      <c r="K58" s="145"/>
      <c r="L58" s="146"/>
      <c r="M58" s="147"/>
      <c r="N58" s="147"/>
      <c r="O58" s="154"/>
      <c r="P58" s="155"/>
      <c r="Q58" s="157">
        <f t="shared" si="0"/>
        <v>0</v>
      </c>
      <c r="R58" s="158"/>
    </row>
    <row r="59" spans="1:18" ht="18" customHeight="1" x14ac:dyDescent="0.3">
      <c r="A59" s="149"/>
      <c r="B59" s="150"/>
      <c r="C59" s="144"/>
      <c r="D59" s="145"/>
      <c r="E59" s="145"/>
      <c r="F59" s="145"/>
      <c r="G59" s="145"/>
      <c r="H59" s="145"/>
      <c r="I59" s="145"/>
      <c r="J59" s="145"/>
      <c r="K59" s="145"/>
      <c r="L59" s="146"/>
      <c r="M59" s="147"/>
      <c r="N59" s="147"/>
      <c r="O59" s="154"/>
      <c r="P59" s="155"/>
      <c r="Q59" s="157">
        <f t="shared" si="0"/>
        <v>0</v>
      </c>
      <c r="R59" s="158"/>
    </row>
    <row r="60" spans="1:18" ht="18" customHeight="1" x14ac:dyDescent="0.3">
      <c r="A60" s="149"/>
      <c r="B60" s="150"/>
      <c r="C60" s="144"/>
      <c r="D60" s="145"/>
      <c r="E60" s="145"/>
      <c r="F60" s="145"/>
      <c r="G60" s="145"/>
      <c r="H60" s="145"/>
      <c r="I60" s="145"/>
      <c r="J60" s="145"/>
      <c r="K60" s="145"/>
      <c r="L60" s="146"/>
      <c r="M60" s="147"/>
      <c r="N60" s="147"/>
      <c r="O60" s="154"/>
      <c r="P60" s="155"/>
      <c r="Q60" s="157">
        <f t="shared" si="0"/>
        <v>0</v>
      </c>
      <c r="R60" s="158"/>
    </row>
    <row r="61" spans="1:18" ht="18" customHeight="1" x14ac:dyDescent="0.3">
      <c r="A61" s="149"/>
      <c r="B61" s="150"/>
      <c r="C61" s="144"/>
      <c r="D61" s="145"/>
      <c r="E61" s="145"/>
      <c r="F61" s="145"/>
      <c r="G61" s="145"/>
      <c r="H61" s="145"/>
      <c r="I61" s="145"/>
      <c r="J61" s="145"/>
      <c r="K61" s="145"/>
      <c r="L61" s="146"/>
      <c r="M61" s="147"/>
      <c r="N61" s="147"/>
      <c r="O61" s="154"/>
      <c r="P61" s="155"/>
      <c r="Q61" s="157">
        <f t="shared" si="0"/>
        <v>0</v>
      </c>
      <c r="R61" s="158"/>
    </row>
    <row r="62" spans="1:18" ht="18" customHeight="1" x14ac:dyDescent="0.3">
      <c r="A62" s="149"/>
      <c r="B62" s="150"/>
      <c r="C62" s="144"/>
      <c r="D62" s="145"/>
      <c r="E62" s="145"/>
      <c r="F62" s="145"/>
      <c r="G62" s="145"/>
      <c r="H62" s="145"/>
      <c r="I62" s="145"/>
      <c r="J62" s="145"/>
      <c r="K62" s="145"/>
      <c r="L62" s="146"/>
      <c r="M62" s="147"/>
      <c r="N62" s="147"/>
      <c r="O62" s="154"/>
      <c r="P62" s="155"/>
      <c r="Q62" s="157">
        <f t="shared" si="0"/>
        <v>0</v>
      </c>
      <c r="R62" s="158"/>
    </row>
    <row r="63" spans="1:18" ht="18" customHeight="1" x14ac:dyDescent="0.3">
      <c r="A63" s="149"/>
      <c r="B63" s="150"/>
      <c r="C63" s="144"/>
      <c r="D63" s="145"/>
      <c r="E63" s="145"/>
      <c r="F63" s="145"/>
      <c r="G63" s="145"/>
      <c r="H63" s="145"/>
      <c r="I63" s="145"/>
      <c r="J63" s="145"/>
      <c r="K63" s="145"/>
      <c r="L63" s="146"/>
      <c r="M63" s="147"/>
      <c r="N63" s="147"/>
      <c r="O63" s="154"/>
      <c r="P63" s="155"/>
      <c r="Q63" s="157">
        <f t="shared" si="0"/>
        <v>0</v>
      </c>
      <c r="R63" s="158"/>
    </row>
    <row r="64" spans="1:18" ht="18" customHeight="1" x14ac:dyDescent="0.3">
      <c r="A64" s="149"/>
      <c r="B64" s="150"/>
      <c r="C64" s="144"/>
      <c r="D64" s="145"/>
      <c r="E64" s="145"/>
      <c r="F64" s="145"/>
      <c r="G64" s="145"/>
      <c r="H64" s="145"/>
      <c r="I64" s="145"/>
      <c r="J64" s="145"/>
      <c r="K64" s="145"/>
      <c r="L64" s="146"/>
      <c r="M64" s="147"/>
      <c r="N64" s="147"/>
      <c r="O64" s="154"/>
      <c r="P64" s="155"/>
      <c r="Q64" s="157">
        <f t="shared" si="0"/>
        <v>0</v>
      </c>
      <c r="R64" s="158"/>
    </row>
    <row r="65" spans="1:18" ht="18" customHeight="1" x14ac:dyDescent="0.3">
      <c r="A65" s="149"/>
      <c r="B65" s="150"/>
      <c r="C65" s="144"/>
      <c r="D65" s="145"/>
      <c r="E65" s="145"/>
      <c r="F65" s="145"/>
      <c r="G65" s="145"/>
      <c r="H65" s="145"/>
      <c r="I65" s="145"/>
      <c r="J65" s="145"/>
      <c r="K65" s="145"/>
      <c r="L65" s="146"/>
      <c r="M65" s="147"/>
      <c r="N65" s="147"/>
      <c r="O65" s="154"/>
      <c r="P65" s="155"/>
      <c r="Q65" s="157">
        <f t="shared" ref="Q65:Q94" si="1">M65*O65</f>
        <v>0</v>
      </c>
      <c r="R65" s="158"/>
    </row>
    <row r="66" spans="1:18" ht="18" customHeight="1" x14ac:dyDescent="0.3">
      <c r="A66" s="149"/>
      <c r="B66" s="150"/>
      <c r="C66" s="144"/>
      <c r="D66" s="145"/>
      <c r="E66" s="145"/>
      <c r="F66" s="145"/>
      <c r="G66" s="145"/>
      <c r="H66" s="145"/>
      <c r="I66" s="145"/>
      <c r="J66" s="145"/>
      <c r="K66" s="145"/>
      <c r="L66" s="146"/>
      <c r="M66" s="147"/>
      <c r="N66" s="147"/>
      <c r="O66" s="154"/>
      <c r="P66" s="155"/>
      <c r="Q66" s="157">
        <f t="shared" si="1"/>
        <v>0</v>
      </c>
      <c r="R66" s="158"/>
    </row>
    <row r="67" spans="1:18" ht="18" customHeight="1" x14ac:dyDescent="0.3">
      <c r="A67" s="149"/>
      <c r="B67" s="150"/>
      <c r="C67" s="144"/>
      <c r="D67" s="145"/>
      <c r="E67" s="145"/>
      <c r="F67" s="145"/>
      <c r="G67" s="145"/>
      <c r="H67" s="145"/>
      <c r="I67" s="145"/>
      <c r="J67" s="145"/>
      <c r="K67" s="145"/>
      <c r="L67" s="146"/>
      <c r="M67" s="147"/>
      <c r="N67" s="147"/>
      <c r="O67" s="154"/>
      <c r="P67" s="155"/>
      <c r="Q67" s="157">
        <f t="shared" si="1"/>
        <v>0</v>
      </c>
      <c r="R67" s="158"/>
    </row>
    <row r="68" spans="1:18" ht="18" customHeight="1" x14ac:dyDescent="0.3">
      <c r="A68" s="149"/>
      <c r="B68" s="150"/>
      <c r="C68" s="144"/>
      <c r="D68" s="145"/>
      <c r="E68" s="145"/>
      <c r="F68" s="145"/>
      <c r="G68" s="145"/>
      <c r="H68" s="145"/>
      <c r="I68" s="145"/>
      <c r="J68" s="145"/>
      <c r="K68" s="145"/>
      <c r="L68" s="146"/>
      <c r="M68" s="147"/>
      <c r="N68" s="147"/>
      <c r="O68" s="154"/>
      <c r="P68" s="155"/>
      <c r="Q68" s="157">
        <f t="shared" si="1"/>
        <v>0</v>
      </c>
      <c r="R68" s="158"/>
    </row>
    <row r="69" spans="1:18" ht="18" customHeight="1" x14ac:dyDescent="0.3">
      <c r="A69" s="149"/>
      <c r="B69" s="150"/>
      <c r="C69" s="144"/>
      <c r="D69" s="145"/>
      <c r="E69" s="145"/>
      <c r="F69" s="145"/>
      <c r="G69" s="145"/>
      <c r="H69" s="145"/>
      <c r="I69" s="145"/>
      <c r="J69" s="145"/>
      <c r="K69" s="145"/>
      <c r="L69" s="146"/>
      <c r="M69" s="147"/>
      <c r="N69" s="147"/>
      <c r="O69" s="154"/>
      <c r="P69" s="155"/>
      <c r="Q69" s="157">
        <f t="shared" si="1"/>
        <v>0</v>
      </c>
      <c r="R69" s="158"/>
    </row>
    <row r="70" spans="1:18" ht="18" customHeight="1" x14ac:dyDescent="0.3">
      <c r="A70" s="149"/>
      <c r="B70" s="150"/>
      <c r="C70" s="144"/>
      <c r="D70" s="145"/>
      <c r="E70" s="145"/>
      <c r="F70" s="145"/>
      <c r="G70" s="145"/>
      <c r="H70" s="145"/>
      <c r="I70" s="145"/>
      <c r="J70" s="145"/>
      <c r="K70" s="145"/>
      <c r="L70" s="146"/>
      <c r="M70" s="147"/>
      <c r="N70" s="147"/>
      <c r="O70" s="154"/>
      <c r="P70" s="155"/>
      <c r="Q70" s="157">
        <f t="shared" si="1"/>
        <v>0</v>
      </c>
      <c r="R70" s="158"/>
    </row>
    <row r="71" spans="1:18" ht="18" customHeight="1" x14ac:dyDescent="0.3">
      <c r="A71" s="149"/>
      <c r="B71" s="150"/>
      <c r="C71" s="144"/>
      <c r="D71" s="145"/>
      <c r="E71" s="145"/>
      <c r="F71" s="145"/>
      <c r="G71" s="145"/>
      <c r="H71" s="145"/>
      <c r="I71" s="145"/>
      <c r="J71" s="145"/>
      <c r="K71" s="145"/>
      <c r="L71" s="146"/>
      <c r="M71" s="147"/>
      <c r="N71" s="147"/>
      <c r="O71" s="154"/>
      <c r="P71" s="155"/>
      <c r="Q71" s="157">
        <f t="shared" si="1"/>
        <v>0</v>
      </c>
      <c r="R71" s="158"/>
    </row>
    <row r="72" spans="1:18" ht="18" customHeight="1" x14ac:dyDescent="0.3">
      <c r="A72" s="149"/>
      <c r="B72" s="150"/>
      <c r="C72" s="144"/>
      <c r="D72" s="145"/>
      <c r="E72" s="145"/>
      <c r="F72" s="145"/>
      <c r="G72" s="145"/>
      <c r="H72" s="145"/>
      <c r="I72" s="145"/>
      <c r="J72" s="145"/>
      <c r="K72" s="145"/>
      <c r="L72" s="146"/>
      <c r="M72" s="147"/>
      <c r="N72" s="147"/>
      <c r="O72" s="154"/>
      <c r="P72" s="155"/>
      <c r="Q72" s="157">
        <f t="shared" si="1"/>
        <v>0</v>
      </c>
      <c r="R72" s="158"/>
    </row>
    <row r="73" spans="1:18" ht="18" customHeight="1" x14ac:dyDescent="0.3">
      <c r="A73" s="149"/>
      <c r="B73" s="150"/>
      <c r="C73" s="144"/>
      <c r="D73" s="145"/>
      <c r="E73" s="145"/>
      <c r="F73" s="145"/>
      <c r="G73" s="145"/>
      <c r="H73" s="145"/>
      <c r="I73" s="145"/>
      <c r="J73" s="145"/>
      <c r="K73" s="145"/>
      <c r="L73" s="146"/>
      <c r="M73" s="147"/>
      <c r="N73" s="147"/>
      <c r="O73" s="154"/>
      <c r="P73" s="155"/>
      <c r="Q73" s="157">
        <f t="shared" si="1"/>
        <v>0</v>
      </c>
      <c r="R73" s="158"/>
    </row>
    <row r="74" spans="1:18" ht="18" customHeight="1" x14ac:dyDescent="0.3">
      <c r="A74" s="149"/>
      <c r="B74" s="150"/>
      <c r="C74" s="144"/>
      <c r="D74" s="145"/>
      <c r="E74" s="145"/>
      <c r="F74" s="145"/>
      <c r="G74" s="145"/>
      <c r="H74" s="145"/>
      <c r="I74" s="145"/>
      <c r="J74" s="145"/>
      <c r="K74" s="145"/>
      <c r="L74" s="146"/>
      <c r="M74" s="147"/>
      <c r="N74" s="147"/>
      <c r="O74" s="154"/>
      <c r="P74" s="155"/>
      <c r="Q74" s="157">
        <f>M74*O74</f>
        <v>0</v>
      </c>
      <c r="R74" s="158"/>
    </row>
    <row r="75" spans="1:18" ht="18" customHeight="1" x14ac:dyDescent="0.3">
      <c r="A75" s="149"/>
      <c r="B75" s="150"/>
      <c r="C75" s="144"/>
      <c r="D75" s="145"/>
      <c r="E75" s="145"/>
      <c r="F75" s="145"/>
      <c r="G75" s="145"/>
      <c r="H75" s="145"/>
      <c r="I75" s="145"/>
      <c r="J75" s="145"/>
      <c r="K75" s="145"/>
      <c r="L75" s="146"/>
      <c r="M75" s="147"/>
      <c r="N75" s="147"/>
      <c r="O75" s="154"/>
      <c r="P75" s="155"/>
      <c r="Q75" s="157">
        <f t="shared" ref="Q75:Q77" si="2">M75*O75</f>
        <v>0</v>
      </c>
      <c r="R75" s="158"/>
    </row>
    <row r="76" spans="1:18" ht="18" customHeight="1" x14ac:dyDescent="0.3">
      <c r="A76" s="149"/>
      <c r="B76" s="150"/>
      <c r="C76" s="144"/>
      <c r="D76" s="145"/>
      <c r="E76" s="145"/>
      <c r="F76" s="145"/>
      <c r="G76" s="145"/>
      <c r="H76" s="145"/>
      <c r="I76" s="145"/>
      <c r="J76" s="145"/>
      <c r="K76" s="145"/>
      <c r="L76" s="146"/>
      <c r="M76" s="147"/>
      <c r="N76" s="147"/>
      <c r="O76" s="154"/>
      <c r="P76" s="155"/>
      <c r="Q76" s="157">
        <f t="shared" si="2"/>
        <v>0</v>
      </c>
      <c r="R76" s="158"/>
    </row>
    <row r="77" spans="1:18" ht="18" customHeight="1" x14ac:dyDescent="0.3">
      <c r="A77" s="149"/>
      <c r="B77" s="150"/>
      <c r="C77" s="144"/>
      <c r="D77" s="145"/>
      <c r="E77" s="145"/>
      <c r="F77" s="145"/>
      <c r="G77" s="145"/>
      <c r="H77" s="145"/>
      <c r="I77" s="145"/>
      <c r="J77" s="145"/>
      <c r="K77" s="145"/>
      <c r="L77" s="146"/>
      <c r="M77" s="147"/>
      <c r="N77" s="147"/>
      <c r="O77" s="154"/>
      <c r="P77" s="155"/>
      <c r="Q77" s="157">
        <f t="shared" si="2"/>
        <v>0</v>
      </c>
      <c r="R77" s="158"/>
    </row>
    <row r="78" spans="1:18" ht="18" customHeight="1" x14ac:dyDescent="0.3">
      <c r="A78" s="149"/>
      <c r="B78" s="150"/>
      <c r="C78" s="144"/>
      <c r="D78" s="145"/>
      <c r="E78" s="145"/>
      <c r="F78" s="145"/>
      <c r="G78" s="145"/>
      <c r="H78" s="145"/>
      <c r="I78" s="145"/>
      <c r="J78" s="145"/>
      <c r="K78" s="145"/>
      <c r="L78" s="146"/>
      <c r="M78" s="147"/>
      <c r="N78" s="147"/>
      <c r="O78" s="154"/>
      <c r="P78" s="155"/>
      <c r="Q78" s="157">
        <f t="shared" ref="Q78:Q85" si="3">M78*O78</f>
        <v>0</v>
      </c>
      <c r="R78" s="158"/>
    </row>
    <row r="79" spans="1:18" ht="18" customHeight="1" x14ac:dyDescent="0.3">
      <c r="A79" s="149"/>
      <c r="B79" s="150"/>
      <c r="C79" s="144"/>
      <c r="D79" s="145"/>
      <c r="E79" s="145"/>
      <c r="F79" s="145"/>
      <c r="G79" s="145"/>
      <c r="H79" s="145"/>
      <c r="I79" s="145"/>
      <c r="J79" s="145"/>
      <c r="K79" s="145"/>
      <c r="L79" s="146"/>
      <c r="M79" s="147"/>
      <c r="N79" s="147"/>
      <c r="O79" s="154"/>
      <c r="P79" s="155"/>
      <c r="Q79" s="157">
        <f t="shared" si="3"/>
        <v>0</v>
      </c>
      <c r="R79" s="158"/>
    </row>
    <row r="80" spans="1:18" ht="18" customHeight="1" x14ac:dyDescent="0.3">
      <c r="A80" s="149"/>
      <c r="B80" s="150"/>
      <c r="C80" s="144"/>
      <c r="D80" s="145"/>
      <c r="E80" s="145"/>
      <c r="F80" s="145"/>
      <c r="G80" s="145"/>
      <c r="H80" s="145"/>
      <c r="I80" s="145"/>
      <c r="J80" s="145"/>
      <c r="K80" s="145"/>
      <c r="L80" s="146"/>
      <c r="M80" s="147"/>
      <c r="N80" s="147"/>
      <c r="O80" s="154"/>
      <c r="P80" s="155"/>
      <c r="Q80" s="157">
        <f t="shared" si="3"/>
        <v>0</v>
      </c>
      <c r="R80" s="158"/>
    </row>
    <row r="81" spans="1:18" ht="18" customHeight="1" x14ac:dyDescent="0.3">
      <c r="A81" s="149"/>
      <c r="B81" s="150"/>
      <c r="C81" s="144"/>
      <c r="D81" s="145"/>
      <c r="E81" s="145"/>
      <c r="F81" s="145"/>
      <c r="G81" s="145"/>
      <c r="H81" s="145"/>
      <c r="I81" s="145"/>
      <c r="J81" s="145"/>
      <c r="K81" s="145"/>
      <c r="L81" s="146"/>
      <c r="M81" s="147"/>
      <c r="N81" s="147"/>
      <c r="O81" s="154"/>
      <c r="P81" s="155"/>
      <c r="Q81" s="157">
        <f t="shared" si="3"/>
        <v>0</v>
      </c>
      <c r="R81" s="158"/>
    </row>
    <row r="82" spans="1:18" ht="18" customHeight="1" x14ac:dyDescent="0.3">
      <c r="A82" s="149"/>
      <c r="B82" s="150"/>
      <c r="C82" s="144"/>
      <c r="D82" s="145"/>
      <c r="E82" s="145"/>
      <c r="F82" s="145"/>
      <c r="G82" s="145"/>
      <c r="H82" s="145"/>
      <c r="I82" s="145"/>
      <c r="J82" s="145"/>
      <c r="K82" s="145"/>
      <c r="L82" s="146"/>
      <c r="M82" s="147"/>
      <c r="N82" s="147"/>
      <c r="O82" s="154"/>
      <c r="P82" s="155"/>
      <c r="Q82" s="157">
        <f t="shared" si="3"/>
        <v>0</v>
      </c>
      <c r="R82" s="158"/>
    </row>
    <row r="83" spans="1:18" ht="18" customHeight="1" x14ac:dyDescent="0.3">
      <c r="A83" s="149"/>
      <c r="B83" s="150"/>
      <c r="C83" s="144"/>
      <c r="D83" s="145"/>
      <c r="E83" s="145"/>
      <c r="F83" s="145"/>
      <c r="G83" s="145"/>
      <c r="H83" s="145"/>
      <c r="I83" s="145"/>
      <c r="J83" s="145"/>
      <c r="K83" s="145"/>
      <c r="L83" s="146"/>
      <c r="M83" s="147"/>
      <c r="N83" s="147"/>
      <c r="O83" s="154"/>
      <c r="P83" s="155"/>
      <c r="Q83" s="157">
        <f t="shared" si="3"/>
        <v>0</v>
      </c>
      <c r="R83" s="158"/>
    </row>
    <row r="84" spans="1:18" ht="18" customHeight="1" x14ac:dyDescent="0.3">
      <c r="A84" s="149"/>
      <c r="B84" s="150"/>
      <c r="C84" s="144"/>
      <c r="D84" s="145"/>
      <c r="E84" s="145"/>
      <c r="F84" s="145"/>
      <c r="G84" s="145"/>
      <c r="H84" s="145"/>
      <c r="I84" s="145"/>
      <c r="J84" s="145"/>
      <c r="K84" s="145"/>
      <c r="L84" s="146"/>
      <c r="M84" s="147"/>
      <c r="N84" s="147"/>
      <c r="O84" s="154"/>
      <c r="P84" s="155"/>
      <c r="Q84" s="157">
        <f t="shared" si="3"/>
        <v>0</v>
      </c>
      <c r="R84" s="158"/>
    </row>
    <row r="85" spans="1:18" ht="18" customHeight="1" x14ac:dyDescent="0.3">
      <c r="A85" s="149"/>
      <c r="B85" s="150"/>
      <c r="C85" s="144"/>
      <c r="D85" s="145"/>
      <c r="E85" s="145"/>
      <c r="F85" s="145"/>
      <c r="G85" s="145"/>
      <c r="H85" s="145"/>
      <c r="I85" s="145"/>
      <c r="J85" s="145"/>
      <c r="K85" s="145"/>
      <c r="L85" s="146"/>
      <c r="M85" s="147"/>
      <c r="N85" s="147"/>
      <c r="O85" s="154"/>
      <c r="P85" s="155"/>
      <c r="Q85" s="157">
        <f t="shared" si="3"/>
        <v>0</v>
      </c>
      <c r="R85" s="158"/>
    </row>
    <row r="86" spans="1:18" ht="18" customHeight="1" x14ac:dyDescent="0.3">
      <c r="A86" s="149"/>
      <c r="B86" s="150"/>
      <c r="C86" s="144"/>
      <c r="D86" s="145"/>
      <c r="E86" s="145"/>
      <c r="F86" s="145"/>
      <c r="G86" s="145"/>
      <c r="H86" s="145"/>
      <c r="I86" s="145"/>
      <c r="J86" s="145"/>
      <c r="K86" s="145"/>
      <c r="L86" s="146"/>
      <c r="M86" s="147"/>
      <c r="N86" s="147"/>
      <c r="O86" s="154"/>
      <c r="P86" s="155"/>
      <c r="Q86" s="157">
        <f>M86*O86</f>
        <v>0</v>
      </c>
      <c r="R86" s="158"/>
    </row>
    <row r="87" spans="1:18" ht="18" customHeight="1" x14ac:dyDescent="0.3">
      <c r="A87" s="149"/>
      <c r="B87" s="150"/>
      <c r="C87" s="144"/>
      <c r="D87" s="145"/>
      <c r="E87" s="145"/>
      <c r="F87" s="145"/>
      <c r="G87" s="145"/>
      <c r="H87" s="145"/>
      <c r="I87" s="145"/>
      <c r="J87" s="145"/>
      <c r="K87" s="145"/>
      <c r="L87" s="146"/>
      <c r="M87" s="147"/>
      <c r="N87" s="147"/>
      <c r="O87" s="154"/>
      <c r="P87" s="155"/>
      <c r="Q87" s="157">
        <f t="shared" si="1"/>
        <v>0</v>
      </c>
      <c r="R87" s="158"/>
    </row>
    <row r="88" spans="1:18" ht="18" customHeight="1" x14ac:dyDescent="0.3">
      <c r="A88" s="149"/>
      <c r="B88" s="150"/>
      <c r="C88" s="144"/>
      <c r="D88" s="145"/>
      <c r="E88" s="145"/>
      <c r="F88" s="145"/>
      <c r="G88" s="145"/>
      <c r="H88" s="145"/>
      <c r="I88" s="145"/>
      <c r="J88" s="145"/>
      <c r="K88" s="145"/>
      <c r="L88" s="146"/>
      <c r="M88" s="147"/>
      <c r="N88" s="147"/>
      <c r="O88" s="154"/>
      <c r="P88" s="155"/>
      <c r="Q88" s="157">
        <f t="shared" si="1"/>
        <v>0</v>
      </c>
      <c r="R88" s="158"/>
    </row>
    <row r="89" spans="1:18" ht="18" customHeight="1" x14ac:dyDescent="0.3">
      <c r="A89" s="149"/>
      <c r="B89" s="150"/>
      <c r="C89" s="144"/>
      <c r="D89" s="145"/>
      <c r="E89" s="145"/>
      <c r="F89" s="145"/>
      <c r="G89" s="145"/>
      <c r="H89" s="145"/>
      <c r="I89" s="145"/>
      <c r="J89" s="145"/>
      <c r="K89" s="145"/>
      <c r="L89" s="146"/>
      <c r="M89" s="147"/>
      <c r="N89" s="147"/>
      <c r="O89" s="154"/>
      <c r="P89" s="155"/>
      <c r="Q89" s="157">
        <f t="shared" si="1"/>
        <v>0</v>
      </c>
      <c r="R89" s="158"/>
    </row>
    <row r="90" spans="1:18" ht="18" customHeight="1" x14ac:dyDescent="0.3">
      <c r="A90" s="149"/>
      <c r="B90" s="150"/>
      <c r="C90" s="144"/>
      <c r="D90" s="145"/>
      <c r="E90" s="145"/>
      <c r="F90" s="145"/>
      <c r="G90" s="145"/>
      <c r="H90" s="145"/>
      <c r="I90" s="145"/>
      <c r="J90" s="145"/>
      <c r="K90" s="145"/>
      <c r="L90" s="146"/>
      <c r="M90" s="147"/>
      <c r="N90" s="147"/>
      <c r="O90" s="154"/>
      <c r="P90" s="155"/>
      <c r="Q90" s="157">
        <f t="shared" si="1"/>
        <v>0</v>
      </c>
      <c r="R90" s="158"/>
    </row>
    <row r="91" spans="1:18" ht="18" customHeight="1" x14ac:dyDescent="0.3">
      <c r="A91" s="149"/>
      <c r="B91" s="150"/>
      <c r="C91" s="144"/>
      <c r="D91" s="145"/>
      <c r="E91" s="145"/>
      <c r="F91" s="145"/>
      <c r="G91" s="145"/>
      <c r="H91" s="145"/>
      <c r="I91" s="145"/>
      <c r="J91" s="145"/>
      <c r="K91" s="145"/>
      <c r="L91" s="146"/>
      <c r="M91" s="147"/>
      <c r="N91" s="147"/>
      <c r="O91" s="154"/>
      <c r="P91" s="155"/>
      <c r="Q91" s="157">
        <f t="shared" si="1"/>
        <v>0</v>
      </c>
      <c r="R91" s="158"/>
    </row>
    <row r="92" spans="1:18" ht="18" customHeight="1" x14ac:dyDescent="0.3">
      <c r="A92" s="149"/>
      <c r="B92" s="150"/>
      <c r="C92" s="144"/>
      <c r="D92" s="145"/>
      <c r="E92" s="145"/>
      <c r="F92" s="145"/>
      <c r="G92" s="145"/>
      <c r="H92" s="145"/>
      <c r="I92" s="145"/>
      <c r="J92" s="145"/>
      <c r="K92" s="145"/>
      <c r="L92" s="146"/>
      <c r="M92" s="147"/>
      <c r="N92" s="147"/>
      <c r="O92" s="154"/>
      <c r="P92" s="155"/>
      <c r="Q92" s="157">
        <f t="shared" si="1"/>
        <v>0</v>
      </c>
      <c r="R92" s="158"/>
    </row>
    <row r="93" spans="1:18" ht="18" customHeight="1" x14ac:dyDescent="0.3">
      <c r="A93" s="149"/>
      <c r="B93" s="150"/>
      <c r="C93" s="144"/>
      <c r="D93" s="145"/>
      <c r="E93" s="145"/>
      <c r="F93" s="145"/>
      <c r="G93" s="145"/>
      <c r="H93" s="145"/>
      <c r="I93" s="145"/>
      <c r="J93" s="145"/>
      <c r="K93" s="145"/>
      <c r="L93" s="146"/>
      <c r="M93" s="147"/>
      <c r="N93" s="147"/>
      <c r="O93" s="154"/>
      <c r="P93" s="155"/>
      <c r="Q93" s="157">
        <f t="shared" si="1"/>
        <v>0</v>
      </c>
      <c r="R93" s="158"/>
    </row>
    <row r="94" spans="1:18" ht="18" customHeight="1" x14ac:dyDescent="0.3">
      <c r="A94" s="149"/>
      <c r="B94" s="150"/>
      <c r="C94" s="144"/>
      <c r="D94" s="145"/>
      <c r="E94" s="145"/>
      <c r="F94" s="145"/>
      <c r="G94" s="145"/>
      <c r="H94" s="145"/>
      <c r="I94" s="145"/>
      <c r="J94" s="145"/>
      <c r="K94" s="145"/>
      <c r="L94" s="146"/>
      <c r="M94" s="147"/>
      <c r="N94" s="147"/>
      <c r="O94" s="154"/>
      <c r="P94" s="155"/>
      <c r="Q94" s="157">
        <f t="shared" si="1"/>
        <v>0</v>
      </c>
      <c r="R94" s="158"/>
    </row>
    <row r="95" spans="1:18" ht="18" customHeight="1" x14ac:dyDescent="0.3">
      <c r="A95" s="149"/>
      <c r="B95" s="150"/>
      <c r="C95" s="144"/>
      <c r="D95" s="145"/>
      <c r="E95" s="145"/>
      <c r="F95" s="145"/>
      <c r="G95" s="145"/>
      <c r="H95" s="145"/>
      <c r="I95" s="145"/>
      <c r="J95" s="145"/>
      <c r="K95" s="145"/>
      <c r="L95" s="146"/>
      <c r="M95" s="147"/>
      <c r="N95" s="147"/>
      <c r="O95" s="154"/>
      <c r="P95" s="155"/>
      <c r="Q95" s="157">
        <f>M95*O95</f>
        <v>0</v>
      </c>
      <c r="R95" s="158"/>
    </row>
    <row r="96" spans="1:18" ht="18" customHeight="1" x14ac:dyDescent="0.3">
      <c r="A96" s="149"/>
      <c r="B96" s="150"/>
      <c r="C96" s="144"/>
      <c r="D96" s="145"/>
      <c r="E96" s="145"/>
      <c r="F96" s="145"/>
      <c r="G96" s="145"/>
      <c r="H96" s="145"/>
      <c r="I96" s="145"/>
      <c r="J96" s="145"/>
      <c r="K96" s="145"/>
      <c r="L96" s="146"/>
      <c r="M96" s="147"/>
      <c r="N96" s="147"/>
      <c r="O96" s="154"/>
      <c r="P96" s="155"/>
      <c r="Q96" s="157">
        <f t="shared" ref="Q96:Q104" si="4">M96*O96</f>
        <v>0</v>
      </c>
      <c r="R96" s="158"/>
    </row>
    <row r="97" spans="1:18" ht="18" customHeight="1" x14ac:dyDescent="0.3">
      <c r="A97" s="149"/>
      <c r="B97" s="150"/>
      <c r="C97" s="144"/>
      <c r="D97" s="145"/>
      <c r="E97" s="145"/>
      <c r="F97" s="145"/>
      <c r="G97" s="145"/>
      <c r="H97" s="145"/>
      <c r="I97" s="145"/>
      <c r="J97" s="145"/>
      <c r="K97" s="145"/>
      <c r="L97" s="146"/>
      <c r="M97" s="147"/>
      <c r="N97" s="147"/>
      <c r="O97" s="154"/>
      <c r="P97" s="155"/>
      <c r="Q97" s="157">
        <f t="shared" si="4"/>
        <v>0</v>
      </c>
      <c r="R97" s="158"/>
    </row>
    <row r="98" spans="1:18" ht="18" customHeight="1" x14ac:dyDescent="0.3">
      <c r="A98" s="149"/>
      <c r="B98" s="150"/>
      <c r="C98" s="144"/>
      <c r="D98" s="145"/>
      <c r="E98" s="145"/>
      <c r="F98" s="145"/>
      <c r="G98" s="145"/>
      <c r="H98" s="145"/>
      <c r="I98" s="145"/>
      <c r="J98" s="145"/>
      <c r="K98" s="145"/>
      <c r="L98" s="146"/>
      <c r="M98" s="147"/>
      <c r="N98" s="147"/>
      <c r="O98" s="154"/>
      <c r="P98" s="155"/>
      <c r="Q98" s="157">
        <f t="shared" si="4"/>
        <v>0</v>
      </c>
      <c r="R98" s="158"/>
    </row>
    <row r="99" spans="1:18" ht="18" customHeight="1" x14ac:dyDescent="0.3">
      <c r="A99" s="149"/>
      <c r="B99" s="150"/>
      <c r="C99" s="144"/>
      <c r="D99" s="145"/>
      <c r="E99" s="145"/>
      <c r="F99" s="145"/>
      <c r="G99" s="145"/>
      <c r="H99" s="145"/>
      <c r="I99" s="145"/>
      <c r="J99" s="145"/>
      <c r="K99" s="145"/>
      <c r="L99" s="146"/>
      <c r="M99" s="147"/>
      <c r="N99" s="147"/>
      <c r="O99" s="154"/>
      <c r="P99" s="155"/>
      <c r="Q99" s="157">
        <f t="shared" si="4"/>
        <v>0</v>
      </c>
      <c r="R99" s="158"/>
    </row>
    <row r="100" spans="1:18" ht="18" customHeight="1" x14ac:dyDescent="0.3">
      <c r="A100" s="149"/>
      <c r="B100" s="150"/>
      <c r="C100" s="144"/>
      <c r="D100" s="145"/>
      <c r="E100" s="145"/>
      <c r="F100" s="145"/>
      <c r="G100" s="145"/>
      <c r="H100" s="145"/>
      <c r="I100" s="145"/>
      <c r="J100" s="145"/>
      <c r="K100" s="145"/>
      <c r="L100" s="146"/>
      <c r="M100" s="147"/>
      <c r="N100" s="147"/>
      <c r="O100" s="154"/>
      <c r="P100" s="155"/>
      <c r="Q100" s="157">
        <f t="shared" si="4"/>
        <v>0</v>
      </c>
      <c r="R100" s="158"/>
    </row>
    <row r="101" spans="1:18" ht="18" customHeight="1" x14ac:dyDescent="0.3">
      <c r="A101" s="149"/>
      <c r="B101" s="150"/>
      <c r="C101" s="144"/>
      <c r="D101" s="145"/>
      <c r="E101" s="145"/>
      <c r="F101" s="145"/>
      <c r="G101" s="145"/>
      <c r="H101" s="145"/>
      <c r="I101" s="145"/>
      <c r="J101" s="145"/>
      <c r="K101" s="145"/>
      <c r="L101" s="146"/>
      <c r="M101" s="147"/>
      <c r="N101" s="147"/>
      <c r="O101" s="154"/>
      <c r="P101" s="155"/>
      <c r="Q101" s="157">
        <f t="shared" si="4"/>
        <v>0</v>
      </c>
      <c r="R101" s="158"/>
    </row>
    <row r="102" spans="1:18" ht="18" customHeight="1" x14ac:dyDescent="0.3">
      <c r="A102" s="149"/>
      <c r="B102" s="150"/>
      <c r="C102" s="144"/>
      <c r="D102" s="145"/>
      <c r="E102" s="145"/>
      <c r="F102" s="145"/>
      <c r="G102" s="145"/>
      <c r="H102" s="145"/>
      <c r="I102" s="145"/>
      <c r="J102" s="145"/>
      <c r="K102" s="145"/>
      <c r="L102" s="146"/>
      <c r="M102" s="147"/>
      <c r="N102" s="147"/>
      <c r="O102" s="154"/>
      <c r="P102" s="155"/>
      <c r="Q102" s="157">
        <f t="shared" si="4"/>
        <v>0</v>
      </c>
      <c r="R102" s="158"/>
    </row>
    <row r="103" spans="1:18" ht="18" customHeight="1" x14ac:dyDescent="0.3">
      <c r="A103" s="149"/>
      <c r="B103" s="150"/>
      <c r="C103" s="144"/>
      <c r="D103" s="145"/>
      <c r="E103" s="145"/>
      <c r="F103" s="145"/>
      <c r="G103" s="145"/>
      <c r="H103" s="145"/>
      <c r="I103" s="145"/>
      <c r="J103" s="145"/>
      <c r="K103" s="145"/>
      <c r="L103" s="146"/>
      <c r="M103" s="147"/>
      <c r="N103" s="147"/>
      <c r="O103" s="154"/>
      <c r="P103" s="155"/>
      <c r="Q103" s="157">
        <f t="shared" si="4"/>
        <v>0</v>
      </c>
      <c r="R103" s="158"/>
    </row>
    <row r="104" spans="1:18" ht="18" customHeight="1" x14ac:dyDescent="0.3">
      <c r="A104" s="149"/>
      <c r="B104" s="150"/>
      <c r="C104" s="144"/>
      <c r="D104" s="145"/>
      <c r="E104" s="145"/>
      <c r="F104" s="145"/>
      <c r="G104" s="145"/>
      <c r="H104" s="145"/>
      <c r="I104" s="145"/>
      <c r="J104" s="145"/>
      <c r="K104" s="145"/>
      <c r="L104" s="146"/>
      <c r="M104" s="147"/>
      <c r="N104" s="147"/>
      <c r="O104" s="154"/>
      <c r="P104" s="155"/>
      <c r="Q104" s="157">
        <f t="shared" si="4"/>
        <v>0</v>
      </c>
      <c r="R104" s="158"/>
    </row>
    <row r="105" spans="1:18" ht="18" customHeight="1" x14ac:dyDescent="0.3">
      <c r="A105" s="283" t="s">
        <v>154</v>
      </c>
      <c r="B105" s="284"/>
      <c r="C105" s="284"/>
      <c r="D105" s="284"/>
      <c r="E105" s="284"/>
      <c r="F105" s="284"/>
      <c r="G105" s="284"/>
      <c r="H105" s="284"/>
      <c r="I105" s="284"/>
      <c r="J105" s="284"/>
      <c r="K105" s="284"/>
      <c r="L105" s="285"/>
      <c r="M105" s="203">
        <f>SUM(M95:N104)</f>
        <v>0</v>
      </c>
      <c r="N105" s="203"/>
      <c r="O105" s="157">
        <f>SUM(O95:P104)</f>
        <v>0</v>
      </c>
      <c r="P105" s="158"/>
      <c r="Q105" s="157">
        <f>SUM(Q95:R104)</f>
        <v>0</v>
      </c>
      <c r="R105" s="158"/>
    </row>
    <row r="106" spans="1:18" ht="18" customHeight="1" x14ac:dyDescent="0.3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</row>
    <row r="107" spans="1:18" ht="28.95" customHeight="1" x14ac:dyDescent="0.3">
      <c r="A107" s="156" t="s">
        <v>291</v>
      </c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</row>
    <row r="108" spans="1:18" ht="18" customHeight="1" x14ac:dyDescent="0.3">
      <c r="A108" s="281" t="s">
        <v>170</v>
      </c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35" t="s">
        <v>155</v>
      </c>
      <c r="Q108" s="35" t="s">
        <v>156</v>
      </c>
      <c r="R108" s="35" t="s">
        <v>157</v>
      </c>
    </row>
    <row r="109" spans="1:18" ht="18" customHeight="1" x14ac:dyDescent="0.3">
      <c r="A109" s="151" t="s">
        <v>191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3"/>
      <c r="P109" s="103"/>
      <c r="Q109" s="30"/>
      <c r="R109" s="30"/>
    </row>
    <row r="110" spans="1:18" ht="18" customHeight="1" x14ac:dyDescent="0.3">
      <c r="A110" s="151" t="s">
        <v>292</v>
      </c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3"/>
      <c r="P110" s="103"/>
      <c r="Q110" s="30"/>
      <c r="R110" s="30"/>
    </row>
    <row r="111" spans="1:18" ht="28.2" customHeight="1" x14ac:dyDescent="0.3">
      <c r="A111" s="151" t="s">
        <v>192</v>
      </c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3"/>
      <c r="P111" s="103"/>
      <c r="Q111" s="30"/>
      <c r="R111" s="30"/>
    </row>
    <row r="112" spans="1:18" ht="18" customHeight="1" x14ac:dyDescent="0.3">
      <c r="A112" s="151" t="s">
        <v>193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3"/>
      <c r="P112" s="103"/>
      <c r="Q112" s="30"/>
      <c r="R112" s="30"/>
    </row>
    <row r="113" spans="1:18" ht="18" customHeight="1" x14ac:dyDescent="0.3">
      <c r="A113" s="151" t="s">
        <v>194</v>
      </c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3"/>
      <c r="P113" s="103"/>
      <c r="Q113" s="30"/>
      <c r="R113" s="30"/>
    </row>
    <row r="114" spans="1:18" ht="18" customHeight="1" x14ac:dyDescent="0.3">
      <c r="A114" s="151" t="s">
        <v>269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3"/>
      <c r="P114" s="103"/>
      <c r="Q114" s="30"/>
      <c r="R114" s="30"/>
    </row>
    <row r="115" spans="1:18" ht="18" customHeight="1" x14ac:dyDescent="0.3">
      <c r="A115" s="151" t="s">
        <v>195</v>
      </c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3"/>
      <c r="P115" s="103"/>
      <c r="Q115" s="30"/>
      <c r="R115" s="30"/>
    </row>
    <row r="116" spans="1:18" ht="28.2" customHeight="1" x14ac:dyDescent="0.3">
      <c r="A116" s="151" t="s">
        <v>270</v>
      </c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3"/>
      <c r="P116" s="103"/>
      <c r="Q116" s="30"/>
      <c r="R116" s="30"/>
    </row>
    <row r="117" spans="1:18" ht="18" customHeight="1" x14ac:dyDescent="0.3">
      <c r="A117" s="151" t="s">
        <v>196</v>
      </c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3"/>
      <c r="P117" s="103"/>
      <c r="Q117" s="30"/>
      <c r="R117" s="30"/>
    </row>
    <row r="118" spans="1:18" ht="28.2" customHeight="1" x14ac:dyDescent="0.3">
      <c r="A118" s="151" t="s">
        <v>197</v>
      </c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3"/>
      <c r="P118" s="103"/>
      <c r="Q118" s="30"/>
      <c r="R118" s="30"/>
    </row>
    <row r="119" spans="1:18" ht="18" customHeight="1" x14ac:dyDescent="0.3">
      <c r="A119" s="181"/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</row>
    <row r="120" spans="1:18" ht="18" customHeight="1" x14ac:dyDescent="0.3">
      <c r="A120" s="296" t="s">
        <v>204</v>
      </c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</row>
    <row r="121" spans="1:18" ht="18" customHeight="1" x14ac:dyDescent="0.3">
      <c r="A121" s="286" t="s">
        <v>282</v>
      </c>
      <c r="B121" s="287"/>
      <c r="C121" s="287"/>
      <c r="D121" s="287"/>
      <c r="E121" s="287"/>
      <c r="F121" s="288"/>
      <c r="G121" s="185" t="s">
        <v>149</v>
      </c>
      <c r="H121" s="185"/>
      <c r="I121" s="36"/>
      <c r="K121" s="286" t="s">
        <v>282</v>
      </c>
      <c r="L121" s="287"/>
      <c r="M121" s="287"/>
      <c r="N121" s="287"/>
      <c r="O121" s="287"/>
      <c r="P121" s="288"/>
      <c r="Q121" s="185" t="s">
        <v>149</v>
      </c>
      <c r="R121" s="185"/>
    </row>
    <row r="122" spans="1:18" ht="18" customHeight="1" x14ac:dyDescent="0.3">
      <c r="A122" s="289"/>
      <c r="B122" s="290"/>
      <c r="C122" s="290"/>
      <c r="D122" s="290"/>
      <c r="E122" s="290"/>
      <c r="F122" s="291"/>
      <c r="G122" s="50" t="s">
        <v>158</v>
      </c>
      <c r="H122" s="50" t="s">
        <v>159</v>
      </c>
      <c r="I122" s="15"/>
      <c r="K122" s="289"/>
      <c r="L122" s="290"/>
      <c r="M122" s="290"/>
      <c r="N122" s="290"/>
      <c r="O122" s="290"/>
      <c r="P122" s="291"/>
      <c r="Q122" s="50" t="s">
        <v>158</v>
      </c>
      <c r="R122" s="50" t="s">
        <v>159</v>
      </c>
    </row>
    <row r="123" spans="1:18" ht="18" customHeight="1" x14ac:dyDescent="0.3">
      <c r="A123" s="38"/>
      <c r="B123" s="38"/>
      <c r="C123" s="38"/>
      <c r="D123" s="38"/>
      <c r="E123" s="38"/>
      <c r="F123" s="38"/>
      <c r="G123" s="38"/>
      <c r="H123" s="38"/>
      <c r="I123" s="38"/>
      <c r="K123" s="38"/>
      <c r="L123" s="38"/>
      <c r="M123" s="38"/>
      <c r="N123" s="38"/>
      <c r="O123" s="38"/>
      <c r="P123" s="38"/>
      <c r="Q123" s="38"/>
      <c r="R123" s="38"/>
    </row>
    <row r="124" spans="1:18" ht="25.95" customHeight="1" x14ac:dyDescent="0.3">
      <c r="A124" s="187" t="s">
        <v>205</v>
      </c>
      <c r="B124" s="160" t="s">
        <v>206</v>
      </c>
      <c r="C124" s="161"/>
      <c r="D124" s="161"/>
      <c r="E124" s="161"/>
      <c r="F124" s="162"/>
      <c r="G124" s="39">
        <f>'FE-2 Mes 36'!G86</f>
        <v>1</v>
      </c>
      <c r="H124" s="39">
        <f>'FE-2 Mes 36'!H86</f>
        <v>0</v>
      </c>
      <c r="I124" s="36"/>
      <c r="K124" s="293" t="s">
        <v>299</v>
      </c>
      <c r="L124" s="160" t="s">
        <v>255</v>
      </c>
      <c r="M124" s="161"/>
      <c r="N124" s="161"/>
      <c r="O124" s="161"/>
      <c r="P124" s="162"/>
      <c r="Q124" s="39">
        <f>'FE-2 Mes 36'!Q86</f>
        <v>0</v>
      </c>
      <c r="R124" s="39">
        <f>'FE-2 Mes 36'!R86</f>
        <v>0</v>
      </c>
    </row>
    <row r="125" spans="1:18" ht="55.95" customHeight="1" x14ac:dyDescent="0.3">
      <c r="A125" s="188"/>
      <c r="B125" s="160" t="s">
        <v>207</v>
      </c>
      <c r="C125" s="161"/>
      <c r="D125" s="161"/>
      <c r="E125" s="161"/>
      <c r="F125" s="162"/>
      <c r="G125" s="39">
        <f>'FE-2 Mes 36'!G87</f>
        <v>0</v>
      </c>
      <c r="H125" s="39">
        <f>'FE-2 Mes 36'!H87</f>
        <v>0</v>
      </c>
      <c r="I125" s="36"/>
      <c r="K125" s="293"/>
      <c r="L125" s="160" t="s">
        <v>256</v>
      </c>
      <c r="M125" s="161"/>
      <c r="N125" s="161"/>
      <c r="O125" s="161"/>
      <c r="P125" s="162"/>
      <c r="Q125" s="39">
        <f>'FE-2 Mes 36'!Q87</f>
        <v>0</v>
      </c>
      <c r="R125" s="39">
        <f>'FE-2 Mes 36'!R87</f>
        <v>0</v>
      </c>
    </row>
    <row r="126" spans="1:18" ht="36.450000000000003" customHeight="1" x14ac:dyDescent="0.3">
      <c r="A126" s="188"/>
      <c r="B126" s="160" t="s">
        <v>208</v>
      </c>
      <c r="C126" s="161"/>
      <c r="D126" s="161"/>
      <c r="E126" s="161"/>
      <c r="F126" s="162"/>
      <c r="G126" s="39">
        <f>'FE-2 Mes 36'!G88</f>
        <v>0</v>
      </c>
      <c r="H126" s="39">
        <f>'FE-2 Mes 36'!H88</f>
        <v>0</v>
      </c>
      <c r="I126" s="36"/>
      <c r="K126" s="293"/>
      <c r="L126" s="160" t="s">
        <v>293</v>
      </c>
      <c r="M126" s="161"/>
      <c r="N126" s="161"/>
      <c r="O126" s="161"/>
      <c r="P126" s="162"/>
      <c r="Q126" s="39">
        <f>'FE-2 Mes 36'!Q88</f>
        <v>0</v>
      </c>
      <c r="R126" s="39">
        <f>'FE-2 Mes 36'!R88</f>
        <v>0</v>
      </c>
    </row>
    <row r="127" spans="1:18" ht="46.2" customHeight="1" x14ac:dyDescent="0.3">
      <c r="A127" s="189"/>
      <c r="B127" s="160" t="s">
        <v>209</v>
      </c>
      <c r="C127" s="161"/>
      <c r="D127" s="161"/>
      <c r="E127" s="161"/>
      <c r="F127" s="162"/>
      <c r="G127" s="39">
        <f>'FE-2 Mes 36'!G89</f>
        <v>0</v>
      </c>
      <c r="H127" s="39">
        <f>'FE-2 Mes 36'!H89</f>
        <v>0</v>
      </c>
      <c r="I127" s="36"/>
      <c r="K127" s="163" t="s">
        <v>300</v>
      </c>
      <c r="L127" s="160" t="s">
        <v>224</v>
      </c>
      <c r="M127" s="161"/>
      <c r="N127" s="161"/>
      <c r="O127" s="161"/>
      <c r="P127" s="162"/>
      <c r="Q127" s="39">
        <f>'FE-2 Mes 36'!Q89</f>
        <v>0</v>
      </c>
      <c r="R127" s="39">
        <f>'FE-2 Mes 36'!R89</f>
        <v>0</v>
      </c>
    </row>
    <row r="128" spans="1:18" ht="25.95" customHeight="1" x14ac:dyDescent="0.3">
      <c r="A128" s="187" t="s">
        <v>246</v>
      </c>
      <c r="B128" s="160" t="s">
        <v>247</v>
      </c>
      <c r="C128" s="161"/>
      <c r="D128" s="161"/>
      <c r="E128" s="161"/>
      <c r="F128" s="162"/>
      <c r="G128" s="39">
        <f>'FE-2 Mes 36'!G90</f>
        <v>0</v>
      </c>
      <c r="H128" s="39">
        <f>'FE-2 Mes 36'!H90</f>
        <v>0</v>
      </c>
      <c r="I128" s="36"/>
      <c r="K128" s="164"/>
      <c r="L128" s="160" t="s">
        <v>225</v>
      </c>
      <c r="M128" s="161"/>
      <c r="N128" s="161"/>
      <c r="O128" s="161"/>
      <c r="P128" s="162"/>
      <c r="Q128" s="39">
        <f>'FE-2 Mes 36'!Q90</f>
        <v>0</v>
      </c>
      <c r="R128" s="39">
        <f>'FE-2 Mes 36'!R90</f>
        <v>0</v>
      </c>
    </row>
    <row r="129" spans="1:18" ht="36" customHeight="1" x14ac:dyDescent="0.3">
      <c r="A129" s="188"/>
      <c r="B129" s="160" t="s">
        <v>248</v>
      </c>
      <c r="C129" s="161"/>
      <c r="D129" s="161"/>
      <c r="E129" s="161"/>
      <c r="F129" s="162"/>
      <c r="G129" s="39">
        <f>'FE-2 Mes 36'!G91</f>
        <v>0</v>
      </c>
      <c r="H129" s="39">
        <f>'FE-2 Mes 36'!H91</f>
        <v>0</v>
      </c>
      <c r="I129" s="36"/>
      <c r="K129" s="165"/>
      <c r="L129" s="160" t="s">
        <v>315</v>
      </c>
      <c r="M129" s="161"/>
      <c r="N129" s="161"/>
      <c r="O129" s="161"/>
      <c r="P129" s="162"/>
      <c r="Q129" s="39">
        <f>'FE-2 Mes 36'!Q91</f>
        <v>0</v>
      </c>
      <c r="R129" s="39">
        <f>'FE-2 Mes 36'!R91</f>
        <v>0</v>
      </c>
    </row>
    <row r="130" spans="1:18" ht="25.95" customHeight="1" x14ac:dyDescent="0.3">
      <c r="A130" s="188"/>
      <c r="B130" s="160" t="s">
        <v>249</v>
      </c>
      <c r="C130" s="161"/>
      <c r="D130" s="161"/>
      <c r="E130" s="161"/>
      <c r="F130" s="162"/>
      <c r="G130" s="39">
        <f>'FE-2 Mes 36'!G92</f>
        <v>0</v>
      </c>
      <c r="H130" s="39">
        <f>'FE-2 Mes 36'!H92</f>
        <v>0</v>
      </c>
      <c r="I130" s="36"/>
      <c r="K130" s="163" t="s">
        <v>301</v>
      </c>
      <c r="L130" s="160" t="s">
        <v>276</v>
      </c>
      <c r="M130" s="161"/>
      <c r="N130" s="161"/>
      <c r="O130" s="161"/>
      <c r="P130" s="162"/>
      <c r="Q130" s="39">
        <f>'FE-2 Mes 36'!Q92</f>
        <v>0</v>
      </c>
      <c r="R130" s="39">
        <f>'FE-2 Mes 36'!R92</f>
        <v>0</v>
      </c>
    </row>
    <row r="131" spans="1:18" ht="25.95" customHeight="1" x14ac:dyDescent="0.3">
      <c r="A131" s="188"/>
      <c r="B131" s="160" t="s">
        <v>250</v>
      </c>
      <c r="C131" s="161"/>
      <c r="D131" s="161"/>
      <c r="E131" s="161"/>
      <c r="F131" s="162"/>
      <c r="G131" s="39">
        <f>'FE-2 Mes 36'!G93</f>
        <v>0</v>
      </c>
      <c r="H131" s="39">
        <f>'FE-2 Mes 36'!H93</f>
        <v>0</v>
      </c>
      <c r="I131" s="36"/>
      <c r="K131" s="164"/>
      <c r="L131" s="160" t="s">
        <v>226</v>
      </c>
      <c r="M131" s="161"/>
      <c r="N131" s="161"/>
      <c r="O131" s="161"/>
      <c r="P131" s="162"/>
      <c r="Q131" s="39">
        <f>'FE-2 Mes 36'!Q93</f>
        <v>0</v>
      </c>
      <c r="R131" s="39">
        <f>'FE-2 Mes 36'!R93</f>
        <v>0</v>
      </c>
    </row>
    <row r="132" spans="1:18" ht="25.95" customHeight="1" x14ac:dyDescent="0.3">
      <c r="A132" s="188"/>
      <c r="B132" s="160" t="s">
        <v>251</v>
      </c>
      <c r="C132" s="161"/>
      <c r="D132" s="161"/>
      <c r="E132" s="161"/>
      <c r="F132" s="162"/>
      <c r="G132" s="39">
        <f>'FE-2 Mes 36'!G94</f>
        <v>0</v>
      </c>
      <c r="H132" s="39">
        <f>'FE-2 Mes 36'!H94</f>
        <v>0</v>
      </c>
      <c r="I132" s="36"/>
      <c r="K132" s="164"/>
      <c r="L132" s="160" t="s">
        <v>277</v>
      </c>
      <c r="M132" s="161"/>
      <c r="N132" s="161"/>
      <c r="O132" s="161"/>
      <c r="P132" s="162"/>
      <c r="Q132" s="39">
        <f>'FE-2 Mes 36'!Q94</f>
        <v>0</v>
      </c>
      <c r="R132" s="39">
        <f>'FE-2 Mes 36'!R94</f>
        <v>0</v>
      </c>
    </row>
    <row r="133" spans="1:18" ht="25.95" customHeight="1" x14ac:dyDescent="0.3">
      <c r="A133" s="188"/>
      <c r="B133" s="160" t="s">
        <v>252</v>
      </c>
      <c r="C133" s="161"/>
      <c r="D133" s="161"/>
      <c r="E133" s="161"/>
      <c r="F133" s="162"/>
      <c r="G133" s="39">
        <f>'FE-2 Mes 36'!G95</f>
        <v>0</v>
      </c>
      <c r="H133" s="39">
        <f>'FE-2 Mes 36'!H95</f>
        <v>0</v>
      </c>
      <c r="I133" s="36"/>
      <c r="K133" s="164"/>
      <c r="L133" s="160" t="s">
        <v>227</v>
      </c>
      <c r="M133" s="161"/>
      <c r="N133" s="161"/>
      <c r="O133" s="161"/>
      <c r="P133" s="162"/>
      <c r="Q133" s="39">
        <f>'FE-2 Mes 36'!Q95</f>
        <v>0</v>
      </c>
      <c r="R133" s="39">
        <f>'FE-2 Mes 36'!R95</f>
        <v>0</v>
      </c>
    </row>
    <row r="134" spans="1:18" ht="46.2" customHeight="1" x14ac:dyDescent="0.3">
      <c r="A134" s="189"/>
      <c r="B134" s="160" t="s">
        <v>294</v>
      </c>
      <c r="C134" s="161"/>
      <c r="D134" s="161"/>
      <c r="E134" s="161"/>
      <c r="F134" s="162"/>
      <c r="G134" s="39">
        <f>'FE-2 Mes 36'!G96</f>
        <v>0</v>
      </c>
      <c r="H134" s="39">
        <f>'FE-2 Mes 36'!H96</f>
        <v>0</v>
      </c>
      <c r="I134" s="36"/>
      <c r="K134" s="164"/>
      <c r="L134" s="160" t="s">
        <v>279</v>
      </c>
      <c r="M134" s="161"/>
      <c r="N134" s="161"/>
      <c r="O134" s="161"/>
      <c r="P134" s="162"/>
      <c r="Q134" s="39">
        <f>'FE-2 Mes 36'!Q96</f>
        <v>0</v>
      </c>
      <c r="R134" s="39">
        <f>'FE-2 Mes 36'!R96</f>
        <v>0</v>
      </c>
    </row>
    <row r="135" spans="1:18" ht="25.95" customHeight="1" x14ac:dyDescent="0.3">
      <c r="A135" s="187" t="s">
        <v>210</v>
      </c>
      <c r="B135" s="160" t="s">
        <v>211</v>
      </c>
      <c r="C135" s="161"/>
      <c r="D135" s="161"/>
      <c r="E135" s="161"/>
      <c r="F135" s="162"/>
      <c r="G135" s="39">
        <f>'FE-2 Mes 36'!G97</f>
        <v>0</v>
      </c>
      <c r="H135" s="39">
        <f>'FE-2 Mes 36'!H97</f>
        <v>0</v>
      </c>
      <c r="I135" s="36"/>
      <c r="K135" s="164"/>
      <c r="L135" s="160" t="s">
        <v>278</v>
      </c>
      <c r="M135" s="161"/>
      <c r="N135" s="161"/>
      <c r="O135" s="161"/>
      <c r="P135" s="162"/>
      <c r="Q135" s="39">
        <f>'FE-2 Mes 36'!Q97</f>
        <v>0</v>
      </c>
      <c r="R135" s="39">
        <f>'FE-2 Mes 36'!R97</f>
        <v>0</v>
      </c>
    </row>
    <row r="136" spans="1:18" ht="46.2" customHeight="1" x14ac:dyDescent="0.3">
      <c r="A136" s="188"/>
      <c r="B136" s="160" t="s">
        <v>316</v>
      </c>
      <c r="C136" s="161"/>
      <c r="D136" s="161"/>
      <c r="E136" s="161"/>
      <c r="F136" s="162"/>
      <c r="G136" s="39">
        <f>'FE-2 Mes 36'!G98</f>
        <v>0</v>
      </c>
      <c r="H136" s="39">
        <f>'FE-2 Mes 36'!H98</f>
        <v>0</v>
      </c>
      <c r="I136" s="36"/>
      <c r="K136" s="164"/>
      <c r="L136" s="160" t="s">
        <v>280</v>
      </c>
      <c r="M136" s="161"/>
      <c r="N136" s="161"/>
      <c r="O136" s="161"/>
      <c r="P136" s="162"/>
      <c r="Q136" s="39">
        <f>'FE-2 Mes 36'!Q98</f>
        <v>0</v>
      </c>
      <c r="R136" s="39">
        <f>'FE-2 Mes 36'!R98</f>
        <v>0</v>
      </c>
    </row>
    <row r="137" spans="1:18" ht="25.95" customHeight="1" x14ac:dyDescent="0.3">
      <c r="A137" s="188"/>
      <c r="B137" s="160" t="s">
        <v>212</v>
      </c>
      <c r="C137" s="161"/>
      <c r="D137" s="161"/>
      <c r="E137" s="161"/>
      <c r="F137" s="162"/>
      <c r="G137" s="39">
        <f>'FE-2 Mes 36'!G99</f>
        <v>0</v>
      </c>
      <c r="H137" s="39">
        <f>'FE-2 Mes 36'!H99</f>
        <v>0</v>
      </c>
      <c r="I137" s="36"/>
      <c r="K137" s="165"/>
      <c r="L137" s="160" t="s">
        <v>259</v>
      </c>
      <c r="M137" s="161"/>
      <c r="N137" s="161"/>
      <c r="O137" s="161"/>
      <c r="P137" s="162"/>
      <c r="Q137" s="39">
        <f>'FE-2 Mes 36'!Q99</f>
        <v>0</v>
      </c>
      <c r="R137" s="39">
        <f>'FE-2 Mes 36'!R99</f>
        <v>0</v>
      </c>
    </row>
    <row r="138" spans="1:18" ht="25.95" customHeight="1" x14ac:dyDescent="0.3">
      <c r="A138" s="189"/>
      <c r="B138" s="160" t="s">
        <v>213</v>
      </c>
      <c r="C138" s="161"/>
      <c r="D138" s="161"/>
      <c r="E138" s="161"/>
      <c r="F138" s="162"/>
      <c r="G138" s="39">
        <f>'FE-2 Mes 36'!G100</f>
        <v>0</v>
      </c>
      <c r="H138" s="39">
        <f>'FE-2 Mes 36'!H100</f>
        <v>0</v>
      </c>
      <c r="I138" s="36"/>
      <c r="K138" s="163" t="s">
        <v>302</v>
      </c>
      <c r="L138" s="160" t="s">
        <v>228</v>
      </c>
      <c r="M138" s="161"/>
      <c r="N138" s="161"/>
      <c r="O138" s="161"/>
      <c r="P138" s="162"/>
      <c r="Q138" s="39">
        <f>'FE-2 Mes 36'!Q100</f>
        <v>0</v>
      </c>
      <c r="R138" s="39">
        <f>'FE-2 Mes 36'!R100</f>
        <v>0</v>
      </c>
    </row>
    <row r="139" spans="1:18" ht="36" customHeight="1" x14ac:dyDescent="0.3">
      <c r="A139" s="187" t="s">
        <v>214</v>
      </c>
      <c r="B139" s="160" t="s">
        <v>296</v>
      </c>
      <c r="C139" s="161"/>
      <c r="D139" s="161"/>
      <c r="E139" s="161"/>
      <c r="F139" s="162"/>
      <c r="G139" s="39">
        <f>'FE-2 Mes 36'!G101</f>
        <v>0</v>
      </c>
      <c r="H139" s="39">
        <f>'FE-2 Mes 36'!H101</f>
        <v>0</v>
      </c>
      <c r="I139" s="36"/>
      <c r="K139" s="164"/>
      <c r="L139" s="160" t="s">
        <v>229</v>
      </c>
      <c r="M139" s="161"/>
      <c r="N139" s="161"/>
      <c r="O139" s="161"/>
      <c r="P139" s="162"/>
      <c r="Q139" s="39">
        <f>'FE-2 Mes 36'!Q101</f>
        <v>0</v>
      </c>
      <c r="R139" s="39">
        <f>'FE-2 Mes 36'!R101</f>
        <v>0</v>
      </c>
    </row>
    <row r="140" spans="1:18" ht="25.95" customHeight="1" x14ac:dyDescent="0.3">
      <c r="A140" s="188"/>
      <c r="B140" s="160" t="s">
        <v>215</v>
      </c>
      <c r="C140" s="161"/>
      <c r="D140" s="161"/>
      <c r="E140" s="161"/>
      <c r="F140" s="162"/>
      <c r="G140" s="39">
        <f>'FE-2 Mes 36'!G102</f>
        <v>0</v>
      </c>
      <c r="H140" s="39">
        <f>'FE-2 Mes 36'!H102</f>
        <v>0</v>
      </c>
      <c r="I140" s="36"/>
      <c r="K140" s="164"/>
      <c r="L140" s="160" t="s">
        <v>230</v>
      </c>
      <c r="M140" s="161"/>
      <c r="N140" s="161"/>
      <c r="O140" s="161"/>
      <c r="P140" s="162"/>
      <c r="Q140" s="39">
        <f>'FE-2 Mes 36'!Q102</f>
        <v>0</v>
      </c>
      <c r="R140" s="39">
        <f>'FE-2 Mes 36'!R102</f>
        <v>0</v>
      </c>
    </row>
    <row r="141" spans="1:18" ht="36" customHeight="1" x14ac:dyDescent="0.3">
      <c r="A141" s="188"/>
      <c r="B141" s="160" t="s">
        <v>216</v>
      </c>
      <c r="C141" s="161"/>
      <c r="D141" s="161"/>
      <c r="E141" s="161"/>
      <c r="F141" s="162"/>
      <c r="G141" s="39">
        <f>'FE-2 Mes 36'!G103</f>
        <v>0</v>
      </c>
      <c r="H141" s="39">
        <f>'FE-2 Mes 36'!H103</f>
        <v>0</v>
      </c>
      <c r="I141" s="36"/>
      <c r="K141" s="165"/>
      <c r="L141" s="160" t="s">
        <v>231</v>
      </c>
      <c r="M141" s="161"/>
      <c r="N141" s="161"/>
      <c r="O141" s="161"/>
      <c r="P141" s="162"/>
      <c r="Q141" s="39">
        <f>'FE-2 Mes 36'!Q103</f>
        <v>0</v>
      </c>
      <c r="R141" s="39">
        <f>'FE-2 Mes 36'!R103</f>
        <v>0</v>
      </c>
    </row>
    <row r="142" spans="1:18" ht="25.95" customHeight="1" x14ac:dyDescent="0.3">
      <c r="A142" s="188"/>
      <c r="B142" s="160" t="s">
        <v>217</v>
      </c>
      <c r="C142" s="161"/>
      <c r="D142" s="161"/>
      <c r="E142" s="161"/>
      <c r="F142" s="162"/>
      <c r="G142" s="39">
        <f>'FE-2 Mes 36'!G104</f>
        <v>0</v>
      </c>
      <c r="H142" s="39">
        <f>'FE-2 Mes 36'!H104</f>
        <v>0</v>
      </c>
      <c r="I142" s="36"/>
      <c r="K142" s="293" t="s">
        <v>303</v>
      </c>
      <c r="L142" s="160" t="s">
        <v>232</v>
      </c>
      <c r="M142" s="161"/>
      <c r="N142" s="161"/>
      <c r="O142" s="161"/>
      <c r="P142" s="162"/>
      <c r="Q142" s="39">
        <f>'FE-2 Mes 36'!Q104</f>
        <v>0</v>
      </c>
      <c r="R142" s="39">
        <f>'FE-2 Mes 36'!R104</f>
        <v>0</v>
      </c>
    </row>
    <row r="143" spans="1:18" ht="36" customHeight="1" x14ac:dyDescent="0.3">
      <c r="A143" s="188"/>
      <c r="B143" s="160" t="s">
        <v>254</v>
      </c>
      <c r="C143" s="161"/>
      <c r="D143" s="161"/>
      <c r="E143" s="161"/>
      <c r="F143" s="162"/>
      <c r="G143" s="39">
        <f>'FE-2 Mes 36'!G105</f>
        <v>0</v>
      </c>
      <c r="H143" s="39">
        <f>'FE-2 Mes 36'!H105</f>
        <v>0</v>
      </c>
      <c r="I143" s="36"/>
      <c r="K143" s="293"/>
      <c r="L143" s="160" t="s">
        <v>233</v>
      </c>
      <c r="M143" s="161"/>
      <c r="N143" s="161"/>
      <c r="O143" s="161"/>
      <c r="P143" s="162"/>
      <c r="Q143" s="39">
        <f>'FE-2 Mes 36'!Q105</f>
        <v>0</v>
      </c>
      <c r="R143" s="39">
        <f>'FE-2 Mes 36'!R105</f>
        <v>0</v>
      </c>
    </row>
    <row r="144" spans="1:18" ht="25.95" customHeight="1" x14ac:dyDescent="0.3">
      <c r="A144" s="188"/>
      <c r="B144" s="160" t="s">
        <v>218</v>
      </c>
      <c r="C144" s="161"/>
      <c r="D144" s="161"/>
      <c r="E144" s="161"/>
      <c r="F144" s="162"/>
      <c r="G144" s="39">
        <f>'FE-2 Mes 36'!G106</f>
        <v>0</v>
      </c>
      <c r="H144" s="39">
        <f>'FE-2 Mes 36'!H106</f>
        <v>0</v>
      </c>
      <c r="I144" s="36"/>
      <c r="K144" s="293"/>
      <c r="L144" s="160" t="s">
        <v>234</v>
      </c>
      <c r="M144" s="161"/>
      <c r="N144" s="161"/>
      <c r="O144" s="161"/>
      <c r="P144" s="162"/>
      <c r="Q144" s="39">
        <f>'FE-2 Mes 36'!Q106</f>
        <v>0</v>
      </c>
      <c r="R144" s="39">
        <f>'FE-2 Mes 36'!R106</f>
        <v>0</v>
      </c>
    </row>
    <row r="145" spans="1:18" ht="25.95" customHeight="1" x14ac:dyDescent="0.3">
      <c r="A145" s="189"/>
      <c r="B145" s="160" t="s">
        <v>219</v>
      </c>
      <c r="C145" s="161"/>
      <c r="D145" s="161"/>
      <c r="E145" s="161"/>
      <c r="F145" s="162"/>
      <c r="G145" s="39">
        <f>'FE-2 Mes 36'!G107</f>
        <v>0</v>
      </c>
      <c r="H145" s="39">
        <f>'FE-2 Mes 36'!H107</f>
        <v>0</v>
      </c>
      <c r="I145" s="36"/>
      <c r="K145" s="293"/>
      <c r="L145" s="160" t="s">
        <v>235</v>
      </c>
      <c r="M145" s="161"/>
      <c r="N145" s="161"/>
      <c r="O145" s="161"/>
      <c r="P145" s="162"/>
      <c r="Q145" s="39">
        <f>'FE-2 Mes 36'!Q107</f>
        <v>0</v>
      </c>
      <c r="R145" s="39">
        <f>'FE-2 Mes 36'!R107</f>
        <v>0</v>
      </c>
    </row>
    <row r="146" spans="1:18" ht="55.5" customHeight="1" x14ac:dyDescent="0.3">
      <c r="A146" s="40" t="s">
        <v>253</v>
      </c>
      <c r="B146" s="160" t="s">
        <v>295</v>
      </c>
      <c r="C146" s="161"/>
      <c r="D146" s="161"/>
      <c r="E146" s="161"/>
      <c r="F146" s="162"/>
      <c r="G146" s="39">
        <f>'FE-2 Mes 36'!G108</f>
        <v>0</v>
      </c>
      <c r="H146" s="39">
        <f>'FE-2 Mes 36'!H108</f>
        <v>0</v>
      </c>
      <c r="I146" s="36"/>
      <c r="K146" s="293"/>
      <c r="L146" s="160" t="s">
        <v>236</v>
      </c>
      <c r="M146" s="161"/>
      <c r="N146" s="161"/>
      <c r="O146" s="161"/>
      <c r="P146" s="162"/>
      <c r="Q146" s="39">
        <f>'FE-2 Mes 36'!Q108</f>
        <v>0</v>
      </c>
      <c r="R146" s="39">
        <f>'FE-2 Mes 36'!R108</f>
        <v>0</v>
      </c>
    </row>
    <row r="147" spans="1:18" ht="25.95" customHeight="1" x14ac:dyDescent="0.3">
      <c r="A147" s="163" t="s">
        <v>297</v>
      </c>
      <c r="B147" s="160" t="s">
        <v>238</v>
      </c>
      <c r="C147" s="161"/>
      <c r="D147" s="161"/>
      <c r="E147" s="161"/>
      <c r="F147" s="162"/>
      <c r="G147" s="39">
        <f>'FE-2 Mes 36'!G109</f>
        <v>0</v>
      </c>
      <c r="H147" s="39">
        <f>'FE-2 Mes 36'!H109</f>
        <v>0</v>
      </c>
      <c r="I147" s="36"/>
      <c r="K147" s="293" t="s">
        <v>304</v>
      </c>
      <c r="L147" s="160" t="s">
        <v>237</v>
      </c>
      <c r="M147" s="161"/>
      <c r="N147" s="161"/>
      <c r="O147" s="161"/>
      <c r="P147" s="162"/>
      <c r="Q147" s="39">
        <f>'FE-2 Mes 36'!Q109</f>
        <v>0</v>
      </c>
      <c r="R147" s="39">
        <f>'FE-2 Mes 36'!R109</f>
        <v>0</v>
      </c>
    </row>
    <row r="148" spans="1:18" ht="25.95" customHeight="1" x14ac:dyDescent="0.3">
      <c r="A148" s="164"/>
      <c r="B148" s="160" t="s">
        <v>239</v>
      </c>
      <c r="C148" s="161"/>
      <c r="D148" s="161"/>
      <c r="E148" s="161"/>
      <c r="F148" s="162"/>
      <c r="G148" s="39">
        <f>'FE-2 Mes 36'!G110</f>
        <v>0</v>
      </c>
      <c r="H148" s="39">
        <f>'FE-2 Mes 36'!H110</f>
        <v>0</v>
      </c>
      <c r="I148" s="36"/>
      <c r="K148" s="293"/>
      <c r="L148" s="160" t="s">
        <v>257</v>
      </c>
      <c r="M148" s="161"/>
      <c r="N148" s="161"/>
      <c r="O148" s="161"/>
      <c r="P148" s="162"/>
      <c r="Q148" s="39">
        <f>'FE-2 Mes 36'!Q110</f>
        <v>0</v>
      </c>
      <c r="R148" s="39">
        <f>'FE-2 Mes 36'!R110</f>
        <v>0</v>
      </c>
    </row>
    <row r="149" spans="1:18" ht="25.95" customHeight="1" x14ac:dyDescent="0.3">
      <c r="A149" s="164"/>
      <c r="B149" s="160" t="s">
        <v>273</v>
      </c>
      <c r="C149" s="161"/>
      <c r="D149" s="161"/>
      <c r="E149" s="161"/>
      <c r="F149" s="162"/>
      <c r="G149" s="39">
        <f>'FE-2 Mes 36'!G111</f>
        <v>0</v>
      </c>
      <c r="H149" s="39">
        <f>'FE-2 Mes 36'!H111</f>
        <v>0</v>
      </c>
      <c r="I149" s="36"/>
      <c r="K149" s="293"/>
      <c r="L149" s="160" t="s">
        <v>258</v>
      </c>
      <c r="M149" s="161"/>
      <c r="N149" s="161"/>
      <c r="O149" s="161"/>
      <c r="P149" s="162"/>
      <c r="Q149" s="39">
        <f>'FE-2 Mes 36'!Q111</f>
        <v>0</v>
      </c>
      <c r="R149" s="39">
        <f>'FE-2 Mes 36'!R111</f>
        <v>0</v>
      </c>
    </row>
    <row r="150" spans="1:18" ht="25.95" customHeight="1" x14ac:dyDescent="0.3">
      <c r="A150" s="165"/>
      <c r="B150" s="160" t="s">
        <v>272</v>
      </c>
      <c r="C150" s="161"/>
      <c r="D150" s="161"/>
      <c r="E150" s="161"/>
      <c r="F150" s="162"/>
      <c r="G150" s="39">
        <f>'FE-2 Mes 36'!G112</f>
        <v>0</v>
      </c>
      <c r="H150" s="39">
        <f>'FE-2 Mes 36'!H112</f>
        <v>0</v>
      </c>
      <c r="I150" s="36"/>
      <c r="K150" s="202" t="s">
        <v>245</v>
      </c>
      <c r="L150" s="160" t="s">
        <v>244</v>
      </c>
      <c r="M150" s="161"/>
      <c r="N150" s="161"/>
      <c r="O150" s="161"/>
      <c r="P150" s="162"/>
      <c r="Q150" s="39">
        <f>'FE-2 Mes 36'!Q112</f>
        <v>0</v>
      </c>
      <c r="R150" s="39">
        <f>'FE-2 Mes 36'!R112</f>
        <v>0</v>
      </c>
    </row>
    <row r="151" spans="1:18" ht="25.95" customHeight="1" x14ac:dyDescent="0.3">
      <c r="A151" s="187" t="s">
        <v>298</v>
      </c>
      <c r="B151" s="160" t="s">
        <v>220</v>
      </c>
      <c r="C151" s="161"/>
      <c r="D151" s="161"/>
      <c r="E151" s="161"/>
      <c r="F151" s="162"/>
      <c r="G151" s="39">
        <f>'FE-2 Mes 36'!G113</f>
        <v>0</v>
      </c>
      <c r="H151" s="39">
        <f>'FE-2 Mes 36'!H113</f>
        <v>0</v>
      </c>
      <c r="I151" s="36"/>
      <c r="K151" s="202"/>
      <c r="L151" s="160" t="s">
        <v>243</v>
      </c>
      <c r="M151" s="161"/>
      <c r="N151" s="161"/>
      <c r="O151" s="161"/>
      <c r="P151" s="162"/>
      <c r="Q151" s="39">
        <f>'FE-2 Mes 36'!Q113</f>
        <v>0</v>
      </c>
      <c r="R151" s="39">
        <f>'FE-2 Mes 36'!R113</f>
        <v>0</v>
      </c>
    </row>
    <row r="152" spans="1:18" ht="25.95" customHeight="1" x14ac:dyDescent="0.3">
      <c r="A152" s="188"/>
      <c r="B152" s="160" t="s">
        <v>221</v>
      </c>
      <c r="C152" s="161"/>
      <c r="D152" s="161"/>
      <c r="E152" s="161"/>
      <c r="F152" s="162"/>
      <c r="G152" s="39">
        <f>'FE-2 Mes 36'!G114</f>
        <v>0</v>
      </c>
      <c r="H152" s="39">
        <f>'FE-2 Mes 36'!H114</f>
        <v>0</v>
      </c>
      <c r="I152" s="36"/>
      <c r="K152" s="202"/>
      <c r="L152" s="160" t="s">
        <v>242</v>
      </c>
      <c r="M152" s="161"/>
      <c r="N152" s="161"/>
      <c r="O152" s="161"/>
      <c r="P152" s="162"/>
      <c r="Q152" s="39">
        <f>'FE-2 Mes 36'!Q114</f>
        <v>0</v>
      </c>
      <c r="R152" s="39">
        <f>'FE-2 Mes 36'!R114</f>
        <v>0</v>
      </c>
    </row>
    <row r="153" spans="1:18" ht="25.95" customHeight="1" x14ac:dyDescent="0.3">
      <c r="A153" s="188"/>
      <c r="B153" s="160" t="s">
        <v>281</v>
      </c>
      <c r="C153" s="161"/>
      <c r="D153" s="161"/>
      <c r="E153" s="161"/>
      <c r="F153" s="162"/>
      <c r="G153" s="39">
        <f>'FE-2 Mes 36'!G115</f>
        <v>0</v>
      </c>
      <c r="H153" s="39">
        <f>'FE-2 Mes 36'!H115</f>
        <v>0</v>
      </c>
      <c r="I153" s="36"/>
      <c r="K153" s="202"/>
      <c r="L153" s="160" t="s">
        <v>241</v>
      </c>
      <c r="M153" s="161"/>
      <c r="N153" s="161"/>
      <c r="O153" s="161"/>
      <c r="P153" s="162"/>
      <c r="Q153" s="39">
        <f>'FE-2 Mes 36'!Q115</f>
        <v>0</v>
      </c>
      <c r="R153" s="39">
        <f>'FE-2 Mes 36'!R115</f>
        <v>0</v>
      </c>
    </row>
    <row r="154" spans="1:18" ht="25.95" customHeight="1" x14ac:dyDescent="0.3">
      <c r="A154" s="188"/>
      <c r="B154" s="160" t="s">
        <v>222</v>
      </c>
      <c r="C154" s="161"/>
      <c r="D154" s="161"/>
      <c r="E154" s="161"/>
      <c r="F154" s="162"/>
      <c r="G154" s="39">
        <f>'FE-2 Mes 36'!G116</f>
        <v>0</v>
      </c>
      <c r="H154" s="39">
        <f>'FE-2 Mes 36'!H116</f>
        <v>0</v>
      </c>
      <c r="I154" s="36"/>
      <c r="K154" s="202"/>
      <c r="L154" s="160" t="s">
        <v>271</v>
      </c>
      <c r="M154" s="161"/>
      <c r="N154" s="161"/>
      <c r="O154" s="161"/>
      <c r="P154" s="162"/>
      <c r="Q154" s="39">
        <f>'FE-2 Mes 36'!Q116</f>
        <v>0</v>
      </c>
      <c r="R154" s="39">
        <f>'FE-2 Mes 36'!R116</f>
        <v>0</v>
      </c>
    </row>
    <row r="155" spans="1:18" ht="25.95" customHeight="1" x14ac:dyDescent="0.3">
      <c r="A155" s="189"/>
      <c r="B155" s="160" t="s">
        <v>223</v>
      </c>
      <c r="C155" s="161"/>
      <c r="D155" s="161"/>
      <c r="E155" s="161"/>
      <c r="F155" s="162"/>
      <c r="G155" s="39">
        <f>'FE-2 Mes 36'!G117</f>
        <v>0</v>
      </c>
      <c r="H155" s="39">
        <f>'FE-2 Mes 36'!H117</f>
        <v>0</v>
      </c>
      <c r="I155" s="36"/>
      <c r="K155" s="202"/>
      <c r="L155" s="160" t="s">
        <v>240</v>
      </c>
      <c r="M155" s="161"/>
      <c r="N155" s="161"/>
      <c r="O155" s="161"/>
      <c r="P155" s="162"/>
      <c r="Q155" s="39">
        <f>'FE-2 Mes 36'!Q117</f>
        <v>0</v>
      </c>
      <c r="R155" s="39">
        <f>'FE-2 Mes 36'!R117</f>
        <v>0</v>
      </c>
    </row>
    <row r="156" spans="1:18" ht="18" customHeight="1" x14ac:dyDescent="0.3">
      <c r="A156" s="159"/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</row>
    <row r="157" spans="1:18" ht="18" customHeight="1" x14ac:dyDescent="0.3">
      <c r="A157" s="182" t="s">
        <v>160</v>
      </c>
      <c r="B157" s="183"/>
      <c r="C157" s="183"/>
      <c r="D157" s="183"/>
      <c r="E157" s="183"/>
      <c r="F157" s="184"/>
      <c r="G157" s="51">
        <f>SUM(G124:G155)</f>
        <v>1</v>
      </c>
      <c r="H157" s="51">
        <f>SUM(H124:H155)</f>
        <v>0</v>
      </c>
      <c r="I157" s="16"/>
      <c r="K157" s="182" t="s">
        <v>160</v>
      </c>
      <c r="L157" s="183"/>
      <c r="M157" s="183"/>
      <c r="N157" s="183"/>
      <c r="O157" s="183"/>
      <c r="P157" s="184"/>
      <c r="Q157" s="51">
        <f>SUM(Q124:Q155)</f>
        <v>0</v>
      </c>
      <c r="R157" s="51">
        <f>SUM(R124:R155)</f>
        <v>0</v>
      </c>
    </row>
    <row r="158" spans="1:18" ht="18" customHeight="1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</row>
    <row r="159" spans="1:18" ht="18" customHeight="1" x14ac:dyDescent="0.3">
      <c r="A159" s="294" t="s">
        <v>306</v>
      </c>
      <c r="B159" s="294"/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15"/>
      <c r="P159" s="15"/>
      <c r="Q159" s="51">
        <f>G157+Q157</f>
        <v>1</v>
      </c>
      <c r="R159" s="51">
        <f>H157+R157</f>
        <v>0</v>
      </c>
    </row>
    <row r="160" spans="1:18" ht="18" customHeight="1" x14ac:dyDescent="0.3">
      <c r="A160" s="295" t="s">
        <v>305</v>
      </c>
      <c r="B160" s="295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15"/>
      <c r="P160" s="15"/>
      <c r="Q160" s="15"/>
      <c r="R160" s="15"/>
    </row>
    <row r="161" spans="1:18" ht="18" customHeight="1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</row>
    <row r="162" spans="1:18" ht="18" customHeight="1" x14ac:dyDescent="0.3">
      <c r="A162" s="179" t="s">
        <v>275</v>
      </c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</row>
    <row r="163" spans="1:18" ht="18" customHeight="1" x14ac:dyDescent="0.3">
      <c r="A163" s="180" t="s">
        <v>200</v>
      </c>
      <c r="B163" s="180"/>
      <c r="C163" s="180"/>
      <c r="D163" s="180"/>
      <c r="E163" s="177"/>
      <c r="F163" s="177"/>
      <c r="G163" s="177"/>
      <c r="H163" s="177"/>
      <c r="I163" s="177"/>
      <c r="J163" s="177"/>
      <c r="K163" s="177"/>
      <c r="L163" s="176" t="s">
        <v>201</v>
      </c>
      <c r="M163" s="176"/>
      <c r="N163" s="176"/>
      <c r="O163" s="177"/>
      <c r="P163" s="177"/>
      <c r="Q163" s="177"/>
      <c r="R163" s="177"/>
    </row>
    <row r="164" spans="1:18" ht="18" customHeight="1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K164" s="15"/>
      <c r="M164" s="15"/>
      <c r="N164" s="15"/>
      <c r="O164" s="15"/>
      <c r="P164" s="15"/>
      <c r="Q164" s="15"/>
      <c r="R164" s="15"/>
    </row>
    <row r="165" spans="1:18" ht="18" customHeight="1" x14ac:dyDescent="0.3">
      <c r="A165" s="179" t="s">
        <v>274</v>
      </c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</row>
    <row r="166" spans="1:18" ht="18" customHeight="1" x14ac:dyDescent="0.3">
      <c r="A166" s="180" t="s">
        <v>200</v>
      </c>
      <c r="B166" s="180"/>
      <c r="C166" s="180"/>
      <c r="D166" s="180"/>
      <c r="E166" s="177"/>
      <c r="F166" s="177"/>
      <c r="G166" s="177"/>
      <c r="H166" s="177"/>
      <c r="I166" s="177"/>
      <c r="J166" s="177"/>
      <c r="K166" s="177"/>
      <c r="L166" s="173" t="s">
        <v>201</v>
      </c>
      <c r="M166" s="174"/>
      <c r="N166" s="175"/>
      <c r="O166" s="177"/>
      <c r="P166" s="177"/>
      <c r="Q166" s="177"/>
      <c r="R166" s="177"/>
    </row>
    <row r="167" spans="1:18" ht="18" customHeight="1" x14ac:dyDescent="0.3">
      <c r="A167" s="170" t="s">
        <v>202</v>
      </c>
      <c r="B167" s="171"/>
      <c r="C167" s="171"/>
      <c r="D167" s="172"/>
      <c r="E167" s="177"/>
      <c r="F167" s="177"/>
      <c r="G167" s="177"/>
      <c r="H167" s="177"/>
      <c r="I167" s="177"/>
      <c r="J167" s="177"/>
      <c r="K167" s="177"/>
      <c r="L167" s="170" t="s">
        <v>203</v>
      </c>
      <c r="M167" s="171"/>
      <c r="N167" s="172"/>
      <c r="O167" s="178"/>
      <c r="P167" s="178"/>
      <c r="Q167" s="178"/>
      <c r="R167" s="178"/>
    </row>
    <row r="168" spans="1:18" x14ac:dyDescent="0.3"/>
    <row r="169" spans="1:18" x14ac:dyDescent="0.3">
      <c r="O169" s="292" t="s">
        <v>319</v>
      </c>
      <c r="P169" s="292"/>
      <c r="Q169" s="292"/>
      <c r="R169" s="292"/>
    </row>
    <row r="170" spans="1:18" x14ac:dyDescent="0.3">
      <c r="O170" s="15"/>
    </row>
    <row r="171" spans="1:18" x14ac:dyDescent="0.3"/>
    <row r="172" spans="1:18" x14ac:dyDescent="0.3"/>
    <row r="173" spans="1:18" x14ac:dyDescent="0.3"/>
    <row r="174" spans="1:18" x14ac:dyDescent="0.3"/>
    <row r="175" spans="1:18" x14ac:dyDescent="0.3"/>
    <row r="176" spans="1:18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</sheetData>
  <sheetProtection algorithmName="SHA-512" hashValue="lLGvQ/wqSSwDeSpfd5SOrzMKFM1o6hamxjb14lLzfW3mbsJyIpuNYhWFCPLVwREugCZyCH4wBy8ewpmqwZd+6A==" saltValue="r5SxbJVkSAPplJDvS/Webw==" spinCount="100000" sheet="1" objects="1" scenarios="1"/>
  <mergeCells count="471"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  <mergeCell ref="A16:R16"/>
    <mergeCell ref="A17:C17"/>
    <mergeCell ref="D17:I17"/>
    <mergeCell ref="J17:L17"/>
    <mergeCell ref="M17:R17"/>
    <mergeCell ref="A18:R18"/>
    <mergeCell ref="A13:C13"/>
    <mergeCell ref="D13:I13"/>
    <mergeCell ref="J13:L13"/>
    <mergeCell ref="M13:R13"/>
    <mergeCell ref="A14:R14"/>
    <mergeCell ref="A15:C15"/>
    <mergeCell ref="D15:R15"/>
    <mergeCell ref="A22:R22"/>
    <mergeCell ref="A23:B23"/>
    <mergeCell ref="C23:D23"/>
    <mergeCell ref="G23:I23"/>
    <mergeCell ref="J23:K23"/>
    <mergeCell ref="N23:P23"/>
    <mergeCell ref="Q23:R23"/>
    <mergeCell ref="A19:C19"/>
    <mergeCell ref="J19:L19"/>
    <mergeCell ref="M19:R19"/>
    <mergeCell ref="A20:R20"/>
    <mergeCell ref="A21:C21"/>
    <mergeCell ref="D21:I21"/>
    <mergeCell ref="J21:L21"/>
    <mergeCell ref="M21:R21"/>
    <mergeCell ref="A32:N32"/>
    <mergeCell ref="A33:N33"/>
    <mergeCell ref="A30:N30"/>
    <mergeCell ref="A31:N31"/>
    <mergeCell ref="A28:N28"/>
    <mergeCell ref="A29:N29"/>
    <mergeCell ref="A27:N27"/>
    <mergeCell ref="A24:R24"/>
    <mergeCell ref="A25:N25"/>
    <mergeCell ref="A26:N26"/>
    <mergeCell ref="O26:R26"/>
    <mergeCell ref="O25:R25"/>
    <mergeCell ref="A42:N42"/>
    <mergeCell ref="A43:N43"/>
    <mergeCell ref="A40:N40"/>
    <mergeCell ref="A41:N41"/>
    <mergeCell ref="A38:N38"/>
    <mergeCell ref="A39:N39"/>
    <mergeCell ref="A36:N36"/>
    <mergeCell ref="A37:N37"/>
    <mergeCell ref="A34:N34"/>
    <mergeCell ref="A35:N35"/>
    <mergeCell ref="A47:N47"/>
    <mergeCell ref="O47:R47"/>
    <mergeCell ref="A48:N48"/>
    <mergeCell ref="O48:R48"/>
    <mergeCell ref="A49:N49"/>
    <mergeCell ref="A44:N44"/>
    <mergeCell ref="A45:N45"/>
    <mergeCell ref="O45:R45"/>
    <mergeCell ref="A46:N46"/>
    <mergeCell ref="A52:R52"/>
    <mergeCell ref="A53:R53"/>
    <mergeCell ref="A54:B54"/>
    <mergeCell ref="C54:L54"/>
    <mergeCell ref="M54:N54"/>
    <mergeCell ref="O54:P54"/>
    <mergeCell ref="Q54:R54"/>
    <mergeCell ref="A50:N50"/>
    <mergeCell ref="A51:N51"/>
    <mergeCell ref="O50:R50"/>
    <mergeCell ref="O51:R51"/>
    <mergeCell ref="A95:B95"/>
    <mergeCell ref="C95:L95"/>
    <mergeCell ref="M95:N95"/>
    <mergeCell ref="O95:P95"/>
    <mergeCell ref="Q95:R95"/>
    <mergeCell ref="A96:B96"/>
    <mergeCell ref="C96:L96"/>
    <mergeCell ref="M96:N96"/>
    <mergeCell ref="O96:P96"/>
    <mergeCell ref="Q96:R96"/>
    <mergeCell ref="A97:B97"/>
    <mergeCell ref="C97:L97"/>
    <mergeCell ref="M97:N97"/>
    <mergeCell ref="O97:P97"/>
    <mergeCell ref="Q97:R97"/>
    <mergeCell ref="A98:B98"/>
    <mergeCell ref="C98:L98"/>
    <mergeCell ref="M98:N98"/>
    <mergeCell ref="O98:P98"/>
    <mergeCell ref="Q98:R98"/>
    <mergeCell ref="A99:B99"/>
    <mergeCell ref="C99:L99"/>
    <mergeCell ref="M99:N99"/>
    <mergeCell ref="O99:P99"/>
    <mergeCell ref="Q99:R99"/>
    <mergeCell ref="A100:B100"/>
    <mergeCell ref="C100:L100"/>
    <mergeCell ref="M100:N100"/>
    <mergeCell ref="O100:P100"/>
    <mergeCell ref="Q100:R100"/>
    <mergeCell ref="A101:B101"/>
    <mergeCell ref="C101:L101"/>
    <mergeCell ref="M101:N101"/>
    <mergeCell ref="O101:P101"/>
    <mergeCell ref="Q101:R101"/>
    <mergeCell ref="A102:B102"/>
    <mergeCell ref="C102:L102"/>
    <mergeCell ref="M102:N102"/>
    <mergeCell ref="O102:P102"/>
    <mergeCell ref="Q102:R102"/>
    <mergeCell ref="A103:B103"/>
    <mergeCell ref="C103:L103"/>
    <mergeCell ref="M103:N103"/>
    <mergeCell ref="O103:P103"/>
    <mergeCell ref="Q103:R103"/>
    <mergeCell ref="A104:B104"/>
    <mergeCell ref="C104:L104"/>
    <mergeCell ref="M104:N104"/>
    <mergeCell ref="O104:P104"/>
    <mergeCell ref="Q104:R104"/>
    <mergeCell ref="A111:O111"/>
    <mergeCell ref="A112:O112"/>
    <mergeCell ref="A113:O113"/>
    <mergeCell ref="A114:O114"/>
    <mergeCell ref="A105:L105"/>
    <mergeCell ref="M105:N105"/>
    <mergeCell ref="O105:P105"/>
    <mergeCell ref="Q105:R105"/>
    <mergeCell ref="A107:R107"/>
    <mergeCell ref="A108:O108"/>
    <mergeCell ref="B136:F136"/>
    <mergeCell ref="B137:F137"/>
    <mergeCell ref="B138:F138"/>
    <mergeCell ref="B139:F139"/>
    <mergeCell ref="B140:F140"/>
    <mergeCell ref="B141:F141"/>
    <mergeCell ref="B130:F130"/>
    <mergeCell ref="B131:F131"/>
    <mergeCell ref="B132:F132"/>
    <mergeCell ref="A124:A127"/>
    <mergeCell ref="K124:K126"/>
    <mergeCell ref="K127:K129"/>
    <mergeCell ref="B124:F124"/>
    <mergeCell ref="B125:F125"/>
    <mergeCell ref="B126:F126"/>
    <mergeCell ref="B127:F127"/>
    <mergeCell ref="B128:F128"/>
    <mergeCell ref="B129:F129"/>
    <mergeCell ref="A159:N159"/>
    <mergeCell ref="A160:N160"/>
    <mergeCell ref="A162:R162"/>
    <mergeCell ref="A163:D163"/>
    <mergeCell ref="E163:K163"/>
    <mergeCell ref="L163:N163"/>
    <mergeCell ref="O163:R163"/>
    <mergeCell ref="A156:Q156"/>
    <mergeCell ref="B154:F154"/>
    <mergeCell ref="B155:F155"/>
    <mergeCell ref="L154:P154"/>
    <mergeCell ref="K150:K155"/>
    <mergeCell ref="A151:A155"/>
    <mergeCell ref="A147:A150"/>
    <mergeCell ref="K147:K149"/>
    <mergeCell ref="L155:P155"/>
    <mergeCell ref="A157:F157"/>
    <mergeCell ref="K157:P157"/>
    <mergeCell ref="L148:P148"/>
    <mergeCell ref="L149:P149"/>
    <mergeCell ref="L150:P150"/>
    <mergeCell ref="L151:P151"/>
    <mergeCell ref="L152:P152"/>
    <mergeCell ref="L153:P153"/>
    <mergeCell ref="O35:R35"/>
    <mergeCell ref="O36:R36"/>
    <mergeCell ref="O37:R37"/>
    <mergeCell ref="O38:R38"/>
    <mergeCell ref="O39:R39"/>
    <mergeCell ref="O40:R40"/>
    <mergeCell ref="O169:R169"/>
    <mergeCell ref="O27:R27"/>
    <mergeCell ref="O28:R28"/>
    <mergeCell ref="O29:R29"/>
    <mergeCell ref="O30:R30"/>
    <mergeCell ref="O31:R31"/>
    <mergeCell ref="O32:R32"/>
    <mergeCell ref="O33:R33"/>
    <mergeCell ref="O34:R34"/>
    <mergeCell ref="A165:R165"/>
    <mergeCell ref="A166:D166"/>
    <mergeCell ref="E166:K166"/>
    <mergeCell ref="L166:N166"/>
    <mergeCell ref="O166:R166"/>
    <mergeCell ref="A167:D167"/>
    <mergeCell ref="E167:K167"/>
    <mergeCell ref="L167:N167"/>
    <mergeCell ref="O167:R167"/>
    <mergeCell ref="O41:R41"/>
    <mergeCell ref="O42:R42"/>
    <mergeCell ref="O43:R43"/>
    <mergeCell ref="O44:R44"/>
    <mergeCell ref="O46:R46"/>
    <mergeCell ref="O49:R49"/>
    <mergeCell ref="G121:H121"/>
    <mergeCell ref="Q121:R121"/>
    <mergeCell ref="A121:F122"/>
    <mergeCell ref="K121:P122"/>
    <mergeCell ref="A115:O115"/>
    <mergeCell ref="A116:O116"/>
    <mergeCell ref="A117:O117"/>
    <mergeCell ref="A118:O118"/>
    <mergeCell ref="A119:R119"/>
    <mergeCell ref="A120:R120"/>
    <mergeCell ref="A109:O109"/>
    <mergeCell ref="A110:O110"/>
    <mergeCell ref="A55:B55"/>
    <mergeCell ref="C55:L55"/>
    <mergeCell ref="M55:N55"/>
    <mergeCell ref="O55:P55"/>
    <mergeCell ref="A87:B87"/>
    <mergeCell ref="Q55:R55"/>
    <mergeCell ref="B148:F148"/>
    <mergeCell ref="B149:F149"/>
    <mergeCell ref="B150:F150"/>
    <mergeCell ref="B151:F151"/>
    <mergeCell ref="B152:F152"/>
    <mergeCell ref="B153:F153"/>
    <mergeCell ref="B142:F142"/>
    <mergeCell ref="B143:F143"/>
    <mergeCell ref="B144:F144"/>
    <mergeCell ref="B145:F145"/>
    <mergeCell ref="B146:F146"/>
    <mergeCell ref="B147:F147"/>
    <mergeCell ref="L147:P147"/>
    <mergeCell ref="L136:P136"/>
    <mergeCell ref="L137:P137"/>
    <mergeCell ref="L138:P138"/>
    <mergeCell ref="L139:P139"/>
    <mergeCell ref="L140:P140"/>
    <mergeCell ref="L141:P141"/>
    <mergeCell ref="L130:P130"/>
    <mergeCell ref="L131:P131"/>
    <mergeCell ref="L132:P132"/>
    <mergeCell ref="L133:P133"/>
    <mergeCell ref="L134:P134"/>
    <mergeCell ref="L135:P135"/>
    <mergeCell ref="A61:B61"/>
    <mergeCell ref="C61:L61"/>
    <mergeCell ref="M61:N61"/>
    <mergeCell ref="O61:P61"/>
    <mergeCell ref="L142:P142"/>
    <mergeCell ref="L143:P143"/>
    <mergeCell ref="L144:P144"/>
    <mergeCell ref="L145:P145"/>
    <mergeCell ref="L146:P146"/>
    <mergeCell ref="L124:P124"/>
    <mergeCell ref="L125:P125"/>
    <mergeCell ref="L126:P126"/>
    <mergeCell ref="L127:P127"/>
    <mergeCell ref="L128:P128"/>
    <mergeCell ref="L129:P129"/>
    <mergeCell ref="B133:F133"/>
    <mergeCell ref="B134:F134"/>
    <mergeCell ref="B135:F135"/>
    <mergeCell ref="A139:A145"/>
    <mergeCell ref="K142:K146"/>
    <mergeCell ref="A135:A138"/>
    <mergeCell ref="K138:K141"/>
    <mergeCell ref="A128:A134"/>
    <mergeCell ref="K130:K137"/>
    <mergeCell ref="C62:L62"/>
    <mergeCell ref="M62:N62"/>
    <mergeCell ref="O62:P62"/>
    <mergeCell ref="Q62:R62"/>
    <mergeCell ref="A63:B63"/>
    <mergeCell ref="C63:L63"/>
    <mergeCell ref="M63:N63"/>
    <mergeCell ref="O63:P63"/>
    <mergeCell ref="Q63:R63"/>
    <mergeCell ref="A57:B57"/>
    <mergeCell ref="C57:L57"/>
    <mergeCell ref="M57:N57"/>
    <mergeCell ref="O57:P57"/>
    <mergeCell ref="Q57:R57"/>
    <mergeCell ref="A58:B58"/>
    <mergeCell ref="C58:L58"/>
    <mergeCell ref="M58:N58"/>
    <mergeCell ref="O58:P58"/>
    <mergeCell ref="Q58:R58"/>
    <mergeCell ref="C87:L87"/>
    <mergeCell ref="M87:N87"/>
    <mergeCell ref="O87:P87"/>
    <mergeCell ref="Q87:R87"/>
    <mergeCell ref="A88:B88"/>
    <mergeCell ref="C88:L88"/>
    <mergeCell ref="M88:N88"/>
    <mergeCell ref="O88:P88"/>
    <mergeCell ref="Q88:R88"/>
    <mergeCell ref="A89:B89"/>
    <mergeCell ref="C89:L89"/>
    <mergeCell ref="M89:N89"/>
    <mergeCell ref="O89:P89"/>
    <mergeCell ref="Q89:R89"/>
    <mergeCell ref="A90:B90"/>
    <mergeCell ref="C90:L90"/>
    <mergeCell ref="M90:N90"/>
    <mergeCell ref="O90:P90"/>
    <mergeCell ref="Q90:R90"/>
    <mergeCell ref="A91:B91"/>
    <mergeCell ref="C91:L91"/>
    <mergeCell ref="M91:N91"/>
    <mergeCell ref="O91:P91"/>
    <mergeCell ref="Q91:R91"/>
    <mergeCell ref="A92:B92"/>
    <mergeCell ref="C92:L92"/>
    <mergeCell ref="M92:N92"/>
    <mergeCell ref="O92:P92"/>
    <mergeCell ref="Q92:R92"/>
    <mergeCell ref="A93:B93"/>
    <mergeCell ref="C93:L93"/>
    <mergeCell ref="M93:N93"/>
    <mergeCell ref="O93:P93"/>
    <mergeCell ref="Q93:R93"/>
    <mergeCell ref="A94:B94"/>
    <mergeCell ref="C94:L94"/>
    <mergeCell ref="M94:N94"/>
    <mergeCell ref="O94:P94"/>
    <mergeCell ref="Q94:R94"/>
    <mergeCell ref="A78:B78"/>
    <mergeCell ref="C78:L78"/>
    <mergeCell ref="M78:N78"/>
    <mergeCell ref="O78:P78"/>
    <mergeCell ref="Q78:R78"/>
    <mergeCell ref="A79:B79"/>
    <mergeCell ref="C79:L79"/>
    <mergeCell ref="M79:N79"/>
    <mergeCell ref="O79:P79"/>
    <mergeCell ref="Q79:R79"/>
    <mergeCell ref="Q82:R82"/>
    <mergeCell ref="A83:B83"/>
    <mergeCell ref="C83:L83"/>
    <mergeCell ref="M83:N83"/>
    <mergeCell ref="O83:P83"/>
    <mergeCell ref="Q83:R83"/>
    <mergeCell ref="A80:B80"/>
    <mergeCell ref="C80:L80"/>
    <mergeCell ref="M80:N80"/>
    <mergeCell ref="O80:P80"/>
    <mergeCell ref="Q80:R80"/>
    <mergeCell ref="A81:B81"/>
    <mergeCell ref="C81:L81"/>
    <mergeCell ref="M81:N81"/>
    <mergeCell ref="O81:P81"/>
    <mergeCell ref="Q81:R81"/>
    <mergeCell ref="A86:B86"/>
    <mergeCell ref="C86:L86"/>
    <mergeCell ref="M86:N86"/>
    <mergeCell ref="O86:P86"/>
    <mergeCell ref="Q86:R86"/>
    <mergeCell ref="A66:B66"/>
    <mergeCell ref="C66:L66"/>
    <mergeCell ref="M66:N66"/>
    <mergeCell ref="O66:P66"/>
    <mergeCell ref="Q66:R66"/>
    <mergeCell ref="A84:B84"/>
    <mergeCell ref="C84:L84"/>
    <mergeCell ref="M84:N84"/>
    <mergeCell ref="O84:P84"/>
    <mergeCell ref="Q84:R84"/>
    <mergeCell ref="A85:B85"/>
    <mergeCell ref="C85:L85"/>
    <mergeCell ref="M85:N85"/>
    <mergeCell ref="O85:P85"/>
    <mergeCell ref="Q85:R85"/>
    <mergeCell ref="A82:B82"/>
    <mergeCell ref="C82:L82"/>
    <mergeCell ref="M82:N82"/>
    <mergeCell ref="O82:P82"/>
    <mergeCell ref="A56:B56"/>
    <mergeCell ref="C56:L56"/>
    <mergeCell ref="M56:N56"/>
    <mergeCell ref="O56:P56"/>
    <mergeCell ref="Q56:R56"/>
    <mergeCell ref="A75:B75"/>
    <mergeCell ref="C75:L75"/>
    <mergeCell ref="M75:N75"/>
    <mergeCell ref="O75:P75"/>
    <mergeCell ref="Q75:R75"/>
    <mergeCell ref="A73:B73"/>
    <mergeCell ref="C73:L73"/>
    <mergeCell ref="M73:N73"/>
    <mergeCell ref="O73:P73"/>
    <mergeCell ref="Q73:R73"/>
    <mergeCell ref="A74:B74"/>
    <mergeCell ref="C74:L74"/>
    <mergeCell ref="M74:N74"/>
    <mergeCell ref="O74:P74"/>
    <mergeCell ref="Q74:R74"/>
    <mergeCell ref="A71:B71"/>
    <mergeCell ref="C71:L71"/>
    <mergeCell ref="M71:N71"/>
    <mergeCell ref="O71:P71"/>
    <mergeCell ref="Q61:R61"/>
    <mergeCell ref="A62:B62"/>
    <mergeCell ref="A77:B77"/>
    <mergeCell ref="C77:L77"/>
    <mergeCell ref="M77:N77"/>
    <mergeCell ref="O77:P77"/>
    <mergeCell ref="Q77:R77"/>
    <mergeCell ref="A76:B76"/>
    <mergeCell ref="C76:L76"/>
    <mergeCell ref="M76:N76"/>
    <mergeCell ref="O76:P76"/>
    <mergeCell ref="Q76:R76"/>
    <mergeCell ref="M69:N69"/>
    <mergeCell ref="O69:P69"/>
    <mergeCell ref="Q69:R69"/>
    <mergeCell ref="A70:B70"/>
    <mergeCell ref="C70:L70"/>
    <mergeCell ref="M70:N70"/>
    <mergeCell ref="O70:P70"/>
    <mergeCell ref="Q70:R70"/>
    <mergeCell ref="A64:B64"/>
    <mergeCell ref="C64:L64"/>
    <mergeCell ref="M64:N64"/>
    <mergeCell ref="O64:P64"/>
    <mergeCell ref="A59:B59"/>
    <mergeCell ref="C59:L59"/>
    <mergeCell ref="M59:N59"/>
    <mergeCell ref="O59:P59"/>
    <mergeCell ref="Q59:R59"/>
    <mergeCell ref="A60:B60"/>
    <mergeCell ref="C60:L60"/>
    <mergeCell ref="M60:N60"/>
    <mergeCell ref="O60:P60"/>
    <mergeCell ref="Q60:R60"/>
    <mergeCell ref="Q64:R64"/>
    <mergeCell ref="Q71:R71"/>
    <mergeCell ref="A72:B72"/>
    <mergeCell ref="C72:L72"/>
    <mergeCell ref="M72:N72"/>
    <mergeCell ref="O72:P72"/>
    <mergeCell ref="Q72:R72"/>
    <mergeCell ref="A69:B69"/>
    <mergeCell ref="C69:L69"/>
    <mergeCell ref="A67:B67"/>
    <mergeCell ref="C67:L67"/>
    <mergeCell ref="M67:N67"/>
    <mergeCell ref="O67:P67"/>
    <mergeCell ref="Q67:R67"/>
    <mergeCell ref="A68:B68"/>
    <mergeCell ref="C68:L68"/>
    <mergeCell ref="M68:N68"/>
    <mergeCell ref="O68:P68"/>
    <mergeCell ref="Q68:R68"/>
    <mergeCell ref="A65:B65"/>
    <mergeCell ref="C65:L65"/>
    <mergeCell ref="M65:N65"/>
    <mergeCell ref="O65:P65"/>
    <mergeCell ref="Q65:R65"/>
  </mergeCells>
  <dataValidations count="4">
    <dataValidation allowBlank="1" showInputMessage="1" showErrorMessage="1" prompt="Para el cálculo se tendrá en cuenta los trabajadores vinculados en el contrato, independientemente de su estancia durante el mes o periodo." sqref="O27" xr:uid="{FB22E4D5-5ADB-40D1-9820-CE39162C6496}"/>
    <dataValidation allowBlank="1" showInputMessage="1" showErrorMessage="1" prompt="PCL (Pérdida de capacidad laboral)" sqref="A40:N40" xr:uid="{1861D0CC-03BE-44EE-A618-6DD081431DBF}"/>
    <dataValidation allowBlank="1" showInputMessage="1" showErrorMessage="1" prompt="Inlcuir capacitaciones, inducciones, formaciones a la brigada de emergencia." sqref="A53:R53" xr:uid="{9B88AC92-6C1F-4A26-B4BA-E634C08AD097}"/>
    <dataValidation type="list" allowBlank="1" showInputMessage="1" showErrorMessage="1" sqref="P109:R118" xr:uid="{97F0341E-E7B1-49E2-948C-14749C6999D4}">
      <formula1>"X"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AF06FF4456DE42A83759C3FC49816A" ma:contentTypeVersion="18" ma:contentTypeDescription="Crear nuevo documento." ma:contentTypeScope="" ma:versionID="6c6d103f13d6332501ec70dc00f8dbd9">
  <xsd:schema xmlns:xsd="http://www.w3.org/2001/XMLSchema" xmlns:xs="http://www.w3.org/2001/XMLSchema" xmlns:p="http://schemas.microsoft.com/office/2006/metadata/properties" xmlns:ns3="2ec7cde2-1ac8-479b-93f1-9cf499caeae4" xmlns:ns4="dc52d019-1398-4e87-8b5c-70bbc3da1247" targetNamespace="http://schemas.microsoft.com/office/2006/metadata/properties" ma:root="true" ma:fieldsID="2c6a80cdc4483ea7d32445b0cad79b45" ns3:_="" ns4:_="">
    <xsd:import namespace="2ec7cde2-1ac8-479b-93f1-9cf499caeae4"/>
    <xsd:import namespace="dc52d019-1398-4e87-8b5c-70bbc3da124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7cde2-1ac8-479b-93f1-9cf499caea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2d019-1398-4e87-8b5c-70bbc3da1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52d019-1398-4e87-8b5c-70bbc3da1247" xsi:nil="true"/>
  </documentManagement>
</p:properties>
</file>

<file path=customXml/itemProps1.xml><?xml version="1.0" encoding="utf-8"?>
<ds:datastoreItem xmlns:ds="http://schemas.openxmlformats.org/officeDocument/2006/customXml" ds:itemID="{65BF8199-9846-421B-B72A-D7ECC019A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7cde2-1ac8-479b-93f1-9cf499caeae4"/>
    <ds:schemaRef ds:uri="dc52d019-1398-4e87-8b5c-70bbc3da1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6F0EE4-7738-43D4-852C-B55BE96AE8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D8DD7-ABBF-4DF6-8A84-CE13DDA85519}">
  <ds:schemaRefs>
    <ds:schemaRef ds:uri="2ec7cde2-1ac8-479b-93f1-9cf499caeae4"/>
    <ds:schemaRef ds:uri="http://purl.org/dc/dcmitype/"/>
    <ds:schemaRef ds:uri="http://purl.org/dc/elements/1.1/"/>
    <ds:schemaRef ds:uri="dc52d019-1398-4e87-8b5c-70bbc3da1247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Indicador AT</vt:lpstr>
      <vt:lpstr>Requisitos</vt:lpstr>
      <vt:lpstr>FE-1</vt:lpstr>
      <vt:lpstr>Cronograma</vt:lpstr>
      <vt:lpstr>FE-2 Mes 1</vt:lpstr>
      <vt:lpstr>FE-2 Mes 2</vt:lpstr>
      <vt:lpstr>FE-2 Mes 3</vt:lpstr>
      <vt:lpstr>FE-2 Mes 4</vt:lpstr>
      <vt:lpstr>FE-2 Mes 5</vt:lpstr>
      <vt:lpstr>FE-2 Mes 6</vt:lpstr>
      <vt:lpstr>FE-2 Mes 7</vt:lpstr>
      <vt:lpstr>FE-2 Mes 8</vt:lpstr>
      <vt:lpstr>FE-2 Mes 9</vt:lpstr>
      <vt:lpstr>FE-2 Mes 10</vt:lpstr>
      <vt:lpstr>FE-2 Mes 11</vt:lpstr>
      <vt:lpstr>FE-2 Mes 12</vt:lpstr>
      <vt:lpstr>FE-2 Mes 13</vt:lpstr>
      <vt:lpstr>FE-2 Mes 14</vt:lpstr>
      <vt:lpstr>FE-2 Mes 15</vt:lpstr>
      <vt:lpstr>FE-2 Mes 16</vt:lpstr>
      <vt:lpstr>FE-2 Mes 17</vt:lpstr>
      <vt:lpstr>FE-2 Mes 18</vt:lpstr>
      <vt:lpstr>FE-2 Mes 19</vt:lpstr>
      <vt:lpstr>FE-2 Mes 20</vt:lpstr>
      <vt:lpstr>FE-2 Mes 21</vt:lpstr>
      <vt:lpstr>FE-2 Mes 22</vt:lpstr>
      <vt:lpstr>FE-2 Mes 23</vt:lpstr>
      <vt:lpstr>FE-2 Mes 24</vt:lpstr>
      <vt:lpstr>FE-2 Mes 25</vt:lpstr>
      <vt:lpstr>FE-2 Mes 26</vt:lpstr>
      <vt:lpstr>FE-2 Mes 27</vt:lpstr>
      <vt:lpstr>FE-2 Mes 28</vt:lpstr>
      <vt:lpstr>FE-2 Mes 29</vt:lpstr>
      <vt:lpstr>FE-2 Mes 30</vt:lpstr>
      <vt:lpstr>FE-2 Mes 31</vt:lpstr>
      <vt:lpstr>FE-2 Mes 32</vt:lpstr>
      <vt:lpstr>FE-2 Mes 33</vt:lpstr>
      <vt:lpstr>FE-2 Mes 34</vt:lpstr>
      <vt:lpstr>FE-2 Mes 35</vt:lpstr>
      <vt:lpstr>FE-2 Mes 36</vt:lpstr>
      <vt:lpstr>FE-3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MARIA LONDONO RESTREPO</dc:creator>
  <cp:lastModifiedBy>LINA MARCELA SALAZAR</cp:lastModifiedBy>
  <dcterms:created xsi:type="dcterms:W3CDTF">2024-08-02T13:59:09Z</dcterms:created>
  <dcterms:modified xsi:type="dcterms:W3CDTF">2025-02-13T18:39:56Z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0x0101001CAF06FF4456DE42A83759C3FC49816A</vt:lpwstr>
  </property>
</Properties>
</file>