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terrupciones del servicio de acueducto\Interrupción Ayurá Diciembre 11 de 2022\"/>
    </mc:Choice>
  </mc:AlternateContent>
  <xr:revisionPtr revIDLastSave="0" documentId="8_{F55DD709-EE34-41C9-8538-3DCF0AB55F80}" xr6:coauthVersionLast="45" xr6:coauthVersionMax="45" xr10:uidLastSave="{00000000-0000-0000-0000-000000000000}"/>
  <bookViews>
    <workbookView xWindow="-120" yWindow="-120" windowWidth="20730" windowHeight="11160" xr2:uid="{0B81745A-BF08-4934-867E-370A3AEE0D9E}"/>
  </bookViews>
  <sheets>
    <sheet name="Rutas de Carrotanques" sheetId="5" r:id="rId1"/>
    <sheet name="Horarios_Circuitos" sheetId="1" r:id="rId2"/>
    <sheet name="Barrios_Circuitos" sheetId="3" r:id="rId3"/>
    <sheet name="Rangos_Circuitos" sheetId="4" r:id="rId4"/>
  </sheets>
  <externalReferences>
    <externalReference r:id="rId5"/>
  </externalReferences>
  <definedNames>
    <definedName name="_xlnm._FilterDatabase" localSheetId="2" hidden="1">Barrios_Circuitos!$A$1:$I$22</definedName>
    <definedName name="_xlnm._FilterDatabase" localSheetId="1" hidden="1">Horarios_Circuitos!$A$1:$H$9</definedName>
    <definedName name="_xlnm._FilterDatabase" localSheetId="3" hidden="1">Rangos_Circuitos!$A$1:$B$14</definedName>
    <definedName name="EVALUACION">[1]Listas!$K$3:$K$8</definedName>
    <definedName name="EXPLICACIONCOMERCIAL">[1]Listas!$E$3:$E$6</definedName>
    <definedName name="Lun">#REF!</definedName>
    <definedName name="Mart">#REF!</definedName>
    <definedName name="MEDIOS">[1]Listas!$J$3:$J$7</definedName>
    <definedName name="MOTIVOSUSPENSION">[1]Listas!$D$3:$D$50</definedName>
    <definedName name="MUNICIPIO">[1]Listas!$B$3:$B$14</definedName>
    <definedName name="OPERADOR">[1]Listas!$L$3:$L$21</definedName>
    <definedName name="RANGO">[1]Listas!$H$3:$H$8</definedName>
    <definedName name="VALIDACION">[1]Listas!$I$3:$I$5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3" l="1"/>
  <c r="I21" i="3"/>
  <c r="H19" i="3"/>
  <c r="I19" i="3"/>
  <c r="H18" i="3"/>
  <c r="I18" i="3"/>
  <c r="H17" i="3"/>
  <c r="I17" i="3"/>
  <c r="H16" i="3"/>
  <c r="I16" i="3"/>
  <c r="H15" i="3"/>
  <c r="I15" i="3"/>
  <c r="H14" i="3"/>
  <c r="I14" i="3"/>
  <c r="H12" i="3"/>
  <c r="I12" i="3"/>
  <c r="H11" i="3"/>
  <c r="I11" i="3"/>
  <c r="H10" i="3"/>
  <c r="I10" i="3"/>
  <c r="H8" i="3"/>
  <c r="I8" i="3"/>
  <c r="H7" i="3"/>
  <c r="I7" i="3"/>
  <c r="H6" i="3"/>
  <c r="I6" i="3"/>
  <c r="H5" i="3"/>
  <c r="I5" i="3"/>
  <c r="H4" i="3"/>
  <c r="I4" i="3"/>
  <c r="G4" i="3"/>
  <c r="H2" i="3"/>
  <c r="I2" i="3"/>
  <c r="G21" i="3"/>
  <c r="G19" i="3"/>
  <c r="G17" i="3"/>
  <c r="G18" i="3"/>
  <c r="G15" i="3"/>
  <c r="G16" i="3"/>
  <c r="G14" i="3"/>
  <c r="G12" i="3"/>
  <c r="G11" i="3"/>
  <c r="G10" i="3"/>
  <c r="G8" i="3"/>
  <c r="G7" i="3"/>
  <c r="G5" i="3"/>
  <c r="G6" i="3"/>
  <c r="G2" i="3"/>
  <c r="B18" i="1" l="1"/>
  <c r="D22" i="3"/>
</calcChain>
</file>

<file path=xl/sharedStrings.xml><?xml version="1.0" encoding="utf-8"?>
<sst xmlns="http://schemas.openxmlformats.org/spreadsheetml/2006/main" count="326" uniqueCount="180">
  <si>
    <t>CIRCUITO</t>
  </si>
  <si>
    <t>USUARIOS</t>
  </si>
  <si>
    <t>MUNICIPIO</t>
  </si>
  <si>
    <t>HORAS</t>
  </si>
  <si>
    <t>CIERRE</t>
  </si>
  <si>
    <t>APERTURA</t>
  </si>
  <si>
    <t>AURES 1 Y 2</t>
  </si>
  <si>
    <t>MEDELLIN</t>
  </si>
  <si>
    <t>ITAGUI</t>
  </si>
  <si>
    <t>BELENCITO</t>
  </si>
  <si>
    <t>ENVIGADO</t>
  </si>
  <si>
    <t>EL RINCON</t>
  </si>
  <si>
    <t>EL RODEO</t>
  </si>
  <si>
    <t>LA ESTRELLA</t>
  </si>
  <si>
    <t>LA PASTORA</t>
  </si>
  <si>
    <t>MIRAFLORES</t>
  </si>
  <si>
    <t>BARRIOS</t>
  </si>
  <si>
    <t>El Rincón; La Colina; La Hondonada</t>
  </si>
  <si>
    <t>Colinas del Sur; Santa Maria 3</t>
  </si>
  <si>
    <t>El Rincón; La Mota; El Rodeo; La Colina; La Hondonada; Diego Echavarría; La Loma de Los Bernal; Parque Juan Pablo II</t>
  </si>
  <si>
    <t>Bombona No. 2; Barrios de Jesús; La Asomadera No. 3; Cataluña; Los Cerros - El Vergel; Loreto</t>
  </si>
  <si>
    <t>Aures No. 2; Picacho; Aures No. 1; Monteclaro (San Cristóbal)</t>
  </si>
  <si>
    <t>RANGOS</t>
  </si>
  <si>
    <t>Belencito</t>
  </si>
  <si>
    <t>De Calle 33 hasta calle 35 entre carrera 84 y carrera 87; De Calle 34C hasta calle 35 entre carrera 87A y carrera 89; De Calle 34B hasta calle 35 entre carrera 89 y carrera 92; De Calle 34B hasta calle 34C entre carrera 92A y carrera 93B; De Calle 35 hasta calle 38 entre carrera 84B y carrera 102;  De Calle 37 hasta calle 39 entre carrera 103 y carrera 106; De Calle 38 hasta calle 39 entre carrera 92 y carrera 94; De Calle 35D hasta calle 39D entre carrera 106 y carrera 109; De Calle 40 hasta calle 49AA entre carrera 101 y carrera 102C; De Calle 40 hasta calle 43 entre carrera 101A y carrera 108; De Calle 43 hasta calle 45AA entre carrera 103 y carrera 116; De Calle 48A hasta calle 48DD entre carrera 94 y carrera 99C</t>
  </si>
  <si>
    <t>El Rincón</t>
  </si>
  <si>
    <t>De Calle 11C Sur hasta calle 9 Sur entre carrera 54B y carrera 61; De Calle 9B Sur hasta calle 4 Sur entre carrera 79 y carrera 83; De Calle 9B Sur hasta calle 6C Sur entre carrera 82B y carrera 84; De Calle 4 Sur entre carrera 80 y carrera 81B; De Calle 5 Sur hasta calle 1 Sur  entre carrera 83 y carrera 84</t>
  </si>
  <si>
    <t>El Rodeo</t>
  </si>
  <si>
    <t>Municipio Medellin: De Calle 15B Sur hasta calle  9 Sur entre carrera 52 y carrera 55; De Calle 9 Sur entre carrera 55 y carrera 70; De Calle 9 Sur entre carrera 55 y carrera 70; CL 5 Sur hasta calle 3 Sur entre carrera 81A y carrera 75DA; De Calle 3 Sur hasta calle 2 Sur entre carrera 79 y carrera 79C; De Calle 3A Sur hasta calle 2 Sur entre carrera 79 y carrera 75DA; De carrera 75DA hasta carrera 82 entre calle 2 Sur y calle 1; De Calle 1 a CL 2B entre carrera 75CC y carrera 82; De Calle 2B hasta calle 4 entre carrera 75D y carrera 81; De Calle 4 hasta calle 4F entre carrera 78BB y carrera 80; De Calle 3A hasta calle 6 entre carrera 75D y carrera 76A; CL 1 Sur hasta calle 5 entre carrera 75BA y carrera 75D
Municipio Itagui: De carrera 55 hasta carrera 58 entre calle 78 y calle 86A</t>
  </si>
  <si>
    <t>La Pastora</t>
  </si>
  <si>
    <t>De Calle 32 hasta calle 37 entre carrera 28A y carrera 30; De Calle 34 hasta calle 37 entre carrera 23 y carrera 26; De Calle 37 hasta calle 38B entre carrera 22C y carrera 28E; De Calle 33 hasta calle 36 entre carrera 10C y carrera 20A; De Calle 43E hasta calle 45 entre carrera 7A y carrera 15B; De Calle 35 hasta calle 37 entre carrera 15 y carrera 16</t>
  </si>
  <si>
    <t>Miraflores</t>
  </si>
  <si>
    <t>De Calle 38B hasta calle 38F entre carrera 26E y carrera 28B; De Calle 39 hasta calle 40 entre carrera 24D y carrera 26; De Calle 40 hasta calle 45 entre carrera 21 y carrera 24; De Calle 40 hasta calle 43 entre carrera 15A y carrera 16A; De Calle 45 hasta calle 51 entre carrera 11C y carrera 23; De Calle 49C hasta calle 51 entre carrera 10B y carrera 8B</t>
  </si>
  <si>
    <t>Municipio de  La Estrella: CL 79 Sur hasta calle 77 Sur entre carrera 50 y carrera 52A. 
Municipio de Itagui: De Calle 22 hasta calle 30 entre carrera 42 y carrera 56A; De Calle 30 hasta calle 32 entre diagonal 47 y carrera 59; De Calle 32 hasta calle 36 entre carrera 50A y carrera 57; De Calle 36 hasta calle 38 entre carrera 52A y carrera 59; De Calle 35 hasta calle 39 entre carrera 58 y carrera 64; De Calle 36A hasta calle 39A entre carrera 60 y carrera 66</t>
  </si>
  <si>
    <t>Santa Catalina; La Finca; Ditaires; La Palma; Monte Verde; Pq. Cementerio Jardín Montesacro; Malta; Las Brisas; Santa Ana; Glorieta Pilsen; Las Margaritas; Samaria; San Gabriel; Samaria Robles Del Sur; Camparola; El Palmar;19 De Abril; Pilsen; Yarumito; San Javier; Villa Lia; Zona Industrial 3</t>
  </si>
  <si>
    <t>Santa Rosa De Lima; Juan XXIII - La Quiebra; Calasanz Parte Alta; Nuevos Conquistadores; El Salado; Campo Alegre; Santa Monica; Betania; Las Independencias; Belencito; Antonio Nariño; El Socorro; La Pradera; Santa Teresita; San Javier No. 1; Veinte de Julio; San Javier No. 2; Barrio Cristóbal; Las Mercedes; Simón Bolívar;</t>
  </si>
  <si>
    <t>LOS MANGOS</t>
  </si>
  <si>
    <t>Santa Cruz; Zona Industrial 2; San Jose; Las Mercedes; Los Naranjos; Satexco; Centro; Playa Rica; Asturias; La Gloria; Zona Industrial 1; Araucaria; Fátima; El Rosario; Artex; Villa Paula; Zona Industrial 3; Las Acacias; El Tablazo; Las Américas; Simón Bolívar; La Palma; Monte Verde; Pq. Cementerio Jardín Montesacro; Las Brisas; Glorieta Pilsen; San Isidro; San Juan Bautista; La Independencia; Camparola; San Pio X; La Unión; Santa Maria La Nueva; San Javier; Calatrava; Terranova; Santa Maria 2; La Aldea; Santa Maria 1; Ferrara; Balcones de Sevilla; El Progreso; Loma Linda</t>
  </si>
  <si>
    <t>San Antonio (Sta. Elena); Villatina; Trece de Noviembre; La Libertad; El Pinal; Los Mangos</t>
  </si>
  <si>
    <t>Itagüí</t>
  </si>
  <si>
    <t>De Calle 26 hasta calle 46 entre carrera 40 y carrera 42; De Calle 46 hasta calle 55 entre carrera 41 y carrera 42; De Calle 29 hasta calle 30 entre diagonal 46A y diagonal 47A; De Calle 30 hasta avenida 37B entre carrera 42 y carrera 55; De Calle 38 hasta calle 39A entre carrera 50A y carrera 52; De Calle 32 hasta calle 56 entre carrera 42 y carrera 52; De Calle 38 hasta calle 56 entre carrera 52 y carrera 59; De Calle 46D hasta calle 56 entre carrera 54B y carrera 59; De Calle 56 hasta calle 64A entre carrera 50 y carrera 68; De Calle 64A hasta calle 70A entre carrera 45A y carrera 60</t>
  </si>
  <si>
    <t>Los Mangos</t>
  </si>
  <si>
    <t>De carrera 17 hasta carrera 18A entre calle 56 y calle 56EE; De Calle 56EE hasta calle 56F entre carrera 24B y carrera 25BB; De Calle 56F hasta calle 57A entre carrera 18BA y carrera 23; De Calle 57A hasta calle 57E entre carrera 18CC y carrera 24AA; De Calle 57E hasta calle 57F entre carrera 24 y carrera 18D</t>
  </si>
  <si>
    <t xml:space="preserve">Zona Industrial, San Agustin	</t>
  </si>
  <si>
    <t>SALVATORIANO</t>
  </si>
  <si>
    <t>Salvatoriano</t>
  </si>
  <si>
    <t>SAN RAFAEL</t>
  </si>
  <si>
    <t>San José (Envigado); La Paz; El Dorado (Envigado); La Mina; El Chingui; El Salado (Envigado); El Trianon; San Rafael; Las Antillas</t>
  </si>
  <si>
    <t>San Rafael</t>
  </si>
  <si>
    <t>De carrera 25AA hasta carrera 30 entre calle 40 Sur y calle 41 Sur; De carrera 30 hasta carrera 39 entre calle 40F Sur y calle 45 Sur</t>
  </si>
  <si>
    <t>Domingo 30</t>
  </si>
  <si>
    <t>Miraflores; Alejandro Echavarría; Los Cerros - El Vergel; Bombona No. 2; Barrios de Jesús; Cataluña; Loreto; La Milagrosa</t>
  </si>
  <si>
    <t>ALTAVISTA SUR Y CENTRO</t>
  </si>
  <si>
    <t>Altavista Sur y Centro</t>
  </si>
  <si>
    <t>De Calle 29 a CL 27 entre carrera 76 y carrera 81; De Calle 27A hasta calle 20A entre carrera 75 y carrera 83; De Calle CL 20A hasta calle 4E entre carrera 76 y carrera 84F; De Calle 8 a CL 22 entre carrera 72 y carrera 76; De Calle 24 hasta calle 27A entre carrera 75 y carrera 76; CL 25 hasta calle 30 entre carrera 76 y carrera 81; De Calle 19B hasta calle 27 entre carrera 81 y carrera 83B; De  CL 18 hasta calle 20 entre carrera 84F y carrera 89; De Calle 14B hasta calle 18 entre carrera 90 y carrera 93A; De Calle 20A hasta calle 26 entre carrera 84 y carrera 84BC; De Calle 26 hasta calle 26B entre carrera 83B y carrera 84; De Calle 26B hasta calle 32 entre carrera 81 y carrera 87; De Calle 32 hasta calle 32C entre carrera 83 y carrera 87A; De Calle 30 hasta calle 31 entre carrera 87C y carrera 89D; De Calle 31D hasta calle 31E entre carrera 87A y carrera 89D; De Calle 31B hasta calle 31CB entre carrera 89DD y carrera 89EE; De Calle 27 hasta calle 28 entre carrera 87B y carrera 89D</t>
  </si>
  <si>
    <t>INTERRUPCION HIDRO</t>
  </si>
  <si>
    <t>AJIZAL</t>
  </si>
  <si>
    <t>LAS FLORES</t>
  </si>
  <si>
    <t>POPULAR</t>
  </si>
  <si>
    <t>PORVENIR</t>
  </si>
  <si>
    <t>SABANETA</t>
  </si>
  <si>
    <t>Domingo 11</t>
  </si>
  <si>
    <t>Lunes 12</t>
  </si>
  <si>
    <t>Las Mercedes; Los Alpes; La Palma; Las Violetas; La Loma de Los Bernal; Altavista; La Gloria; San Bernardo; Las Playas; Diego Echavarría; Belén; El Rincón</t>
  </si>
  <si>
    <t>Santa Maria 3</t>
  </si>
  <si>
    <t>La Hondonada</t>
  </si>
  <si>
    <t>Loma del Barro; El Trianon</t>
  </si>
  <si>
    <t>Maria Auxiliadora</t>
  </si>
  <si>
    <t>Fuente Clara; Robledo; Cucaracho; Palenque; Villa Flora; El Diamante; Bello Horizonte; Santa Margarita; Olaya Herrera; Santa Rosa de Lima; Blanquizal</t>
  </si>
  <si>
    <t>Aliadas del Sur; Ancón Sur; Betania; Calle del Banco; Calle Larga; El Carmelo II; Entreamigos; Holanda; La Barquereña; La Florida; Lagos de La Doctora; Las Casitas; Los Alcázares; Los Arias; Manuel Restrepo; Maria Auxiliadora; Nuestra Señora de Los Dolores; Paso Ancho; Playas de Maria; Prados de Sabaneta; Promisión; Restrepo Naranjo; Sabaneta Real; San Joaquín; San Rafael; Santa Ana; Tres Esquinas; Vegas de La Doctora; Vegas de San Jose; Villas del Carmen; Virgen del Carmen</t>
  </si>
  <si>
    <t>Moscú No. 2; Moscú No. 1; La Salle; Villa Guadalupe; Popular; Villa del Socorro; La Isla; La Francia; Andalucía; Santa Cruz; Zamora; Playón de Los Comuneros; La Frontera; Santa Rita; Pablo VI; Alpes del Norte</t>
  </si>
  <si>
    <t>Ajizal</t>
  </si>
  <si>
    <t>De Calle 72A hasta calle 78 entre carrera 55 y carrera 57; De Calle 76 entre carrera 57 y carrera 58; De carrera 60 entre calle 81 y calle 83; De  163006020000000000 hasta  163007082000000000; De  163003739000000000 hasta  163001150000000000</t>
  </si>
  <si>
    <t>Aures 1 y 2</t>
  </si>
  <si>
    <t>De Calle 80A hasta calle 83 entre carrera 89A y carrera 91C; De Calle 81A hasta calle 84A entre carrera 88 y carrera 90; De Calle 81A hasta calle 85 entre carrera 90 A y carrera 92; De Calle 80 hasta calle 82 entre carrera 90 y carrera 92; De Calle 83 hasta calle 87B entre carrera 92A y carrera 94AA; De Calle 79A hasta calle 82 entre carrera 94 y carrera 94AA; De Calle 79BB hasta calle 88 entre carrera 95 y carrera 98; De Calle 88 hasta calle 92 entre carrera 91 y carrera 95; De Calle 79BB hasta calle 87 entre carrera 96 y carrera 98</t>
  </si>
  <si>
    <t>Las Flores</t>
  </si>
  <si>
    <t xml:space="preserve"> De Calle 48D Sur hasta calle 49D Sur entre carrera 43A y carrera 39A; De Calle 49D Sur hasta calle 53C Sur entre carrera 42D y carrera 40; De Calle 53C Sur hasta calle 61B Sur entre carrera 41B y carrera 40</t>
  </si>
  <si>
    <t>Popular</t>
  </si>
  <si>
    <t>Municipio de Medellín: De Calle 92 hasta calle 98 entre carrera 43B y carrera 45A; De carrera 47 hasta carrera 48 entre calle 96 y calle 98; De Calle 98 hasta calle 102 entre carrera 43B y carrera 49C; De Calle 102 hasta calle 106A entre carrera 44A y carrera 49; De Calle 107 hasta calle 112 entre carrera 43 y carrera 50B; De Calle 112 hasta calle 126 entre carrera 42EE y carrera 50B.
Municipio de Bello: De Calle 20CC hasta calle 21E entre carrera 39D y carrera 42A; De Calle 22D entre carrera 42A y carrera 41</t>
  </si>
  <si>
    <t>Porvenir</t>
  </si>
  <si>
    <t>De carrera 85E hasta carrera 94 entre calle 56A y calle 62; De Calle 62 hasta calle 65 entre carrera 98 y carrera 87; De Calle 65 hasta calle 77 entre carrera 88 y carrera 91; De Calle 77 hasta calle 83 entre carrera 82 y carrera 88; De  136029909510500000 hasta  136029747203000000</t>
  </si>
  <si>
    <t>Sabaneta</t>
  </si>
  <si>
    <t>De Calle 83 Sur hasta calle 80 Sur entre carrera 47F y avenidaenida Regional; De Calle 80 Sur hasta calle 77 Sur entre carrera 45 y avenidaenida Regional; De Calle 76D Sur hasta calle 75 Sur entre carrera 34 y avenidaenida Regional; De Calle 75 Sur hasta calle 67 Sur entre carrera 38 y carrera 48B; De Calle 67 Sur hasta calle 50 Sur entre carrera 42 y avenidaenida Regional</t>
  </si>
  <si>
    <t>TOTAL</t>
  </si>
  <si>
    <t>Circuito</t>
  </si>
  <si>
    <t>Ruta</t>
  </si>
  <si>
    <t>Rango de Direcciones</t>
  </si>
  <si>
    <t>Horario de inicio de labores del Carrotanque</t>
  </si>
  <si>
    <t>ALTAVISTA</t>
  </si>
  <si>
    <t>Ruta 1</t>
  </si>
  <si>
    <t>Rango 1: De calle 27 a Calle 31 A entre Carrera 81 a Carrera 89
Rango 2: De Calle 31 a Calle 32 C entre Carrera 83 a Carrera 89
Belen Los Alpes y Belen Las Violetas</t>
  </si>
  <si>
    <t>7:00 A.M.</t>
  </si>
  <si>
    <t>Ruta 2</t>
  </si>
  <si>
    <t>Calle 27 a Calle 30 entre Carrera 83 a Carrera 89
Sectores: Altavista Centro-Las Violetas- Universidad de Medellin</t>
  </si>
  <si>
    <t>Ruta 3</t>
  </si>
  <si>
    <t>Calle 16 a Calle 27 entre Carrreras 80 a Carrera 89
Belen Aliadas, Belen Altavista y Belen Zafra</t>
  </si>
  <si>
    <t>Ruta 4</t>
  </si>
  <si>
    <t>De calle 4E hasta Calle CL 20A entre carrera 76 y carrera 84F
De CL 18 hasta calle 20 entre carrera 84F y carrera 89
De Calle 14B hasta calle 18 entre carrera 90 y carrera 93A
Sector de La Loma de Los Bernal</t>
  </si>
  <si>
    <t>Ruta 5</t>
  </si>
  <si>
    <t>De Calle 9 a Calle 30 entre Carreras 72 a 80
Belen Parque, Belen San Bernardo y Belen Las Playas</t>
  </si>
  <si>
    <t>EL RODEO Y EL RINCON</t>
  </si>
  <si>
    <t>Ruta 6</t>
  </si>
  <si>
    <t>De Calle 8 sur a Calle 13 sur entre Carreras 53 a Carrera 61 (Incluye detrás del Club El Rodeo y Guayabal La Colinita)
De Calle 69 a Calle 77 entre Carreras 52 D a Carrera 57 (Itaguí).</t>
  </si>
  <si>
    <t>9;00 A.M.</t>
  </si>
  <si>
    <t>Ruta 7</t>
  </si>
  <si>
    <t>De Calle 3C a Calle 6 sur entre Diagonal 75 D a Carrera 85) Barriio Belen Rincón</t>
  </si>
  <si>
    <t>Ruta 8</t>
  </si>
  <si>
    <t>De Calle 33 hasta calle 35 entre carrera 84 y carrera 87
De Calle 34C hasta calle 35 entre carrera 87A y carrera 89
De Calle 34B hasta calle 35 entre carrera 89 y carrera 92
De Calle 34B hasta calle 34C entre carrera 92A y carrera 93B
Incluye Barrios Almeria, Simon Bolivar Santa Mónica y Belencito</t>
  </si>
  <si>
    <t>Ruta 9</t>
  </si>
  <si>
    <t>De Calle 35 hasta calle 38 entre carrera 84B y carrera 102
De Calle 37 hasta calle 39 entre carrera 103 y carrera 106
De Calle 38 hasta calle 39 entre carrera 92 y carrera 94
De Calle 35D hasta calle 39D entre carrera 106 y carrera 109
Barrios Santa Mónica 2 y 20 de Julio y Unidad Intermendia San Javier</t>
  </si>
  <si>
    <t>Ruta 10</t>
  </si>
  <si>
    <t>De Calle 40 hasta calle 49AA entre carrera 101 y carrera 102C
De Calle 40 hasta calle 43 entre carrera 101A y carrera 108
De Calle 43 hasta calle 45AA entre carrera 103 y carrera 116
De Calle 48A hasta calle 48DD entre carrera 94 y carrera 99C
Barrios San Javier. Antonio Nariño y El Socorro</t>
  </si>
  <si>
    <t>ITAGUÍ</t>
  </si>
  <si>
    <t>Ruta 11</t>
  </si>
  <si>
    <t>Sector Calatrava: De Carrera 52 D a Carrera 66 entre Calles 63 a Calle 70.
Ojo en esta ruta está el SENA de Calatrava se debe revisar capacidad de almacenamiento de agua</t>
  </si>
  <si>
    <t>Ruta 12</t>
  </si>
  <si>
    <t>Sector El Rosario: De Carrera 51 a Carrera 59 entre Calles 40 a Calle 63. Sector Residencial</t>
  </si>
  <si>
    <t>Ruta 13</t>
  </si>
  <si>
    <t>De Carrera 42 Autopista Sur a Carrera 51 entre Calles 67 a Calle 50 Cubre todo el parque y el sector comercial</t>
  </si>
  <si>
    <t>Ruta 14</t>
  </si>
  <si>
    <t>De Carrera 42 a Carrera 52 entre Calles 37 (Avenida Pilsen) a Calle 50 (Parque Principal de Itaguí</t>
  </si>
  <si>
    <t>Ruta 15</t>
  </si>
  <si>
    <t>De Diagonal 40 a Diagonal 45 entre Calles 34 A a Calle 38
De Carrera 40 a Carrera 50A entre Calle 37 (Avenida Pilsen) y calle 30
Incluye barro ubicado en la parte de atrás de Cervecería Union</t>
  </si>
  <si>
    <t>SALVATORIANOS</t>
  </si>
  <si>
    <t>Ruta 16</t>
  </si>
  <si>
    <t>De Calle 27 a Calle 36 entre Carreras 50 A a Carrera 57 (Estadio Ditaires hacia abajo).
De Calle 38 a Calle 39 A entre Carreras 58 a Carrera 66 (Barrio Pilsen)
De Calle 26 a Calle 28 entre Carrera 50 A a Carrera 53 (Itaguí)
De Calle 75 sur a Calle 79  C Sur entre Carrera 50 a Carrera 52 (La Estrella)</t>
  </si>
  <si>
    <t>Ruta 17</t>
  </si>
  <si>
    <t>De Calle 45 a Calle 51 entre Carreras 25 a Carrera 21
De Calle 45 a Calle 51 entre Carreras 20 a Carrera 9 (Barrio Alejandro Echavarria)</t>
  </si>
  <si>
    <t>1:00 p.m.</t>
  </si>
  <si>
    <t>Ruta 18</t>
  </si>
  <si>
    <t>De Calle 33 a Calle 39 entre Carrera 31 a Carrera 32 C
De Calle 43 a Calle 45 D entre Carrera 6 B a Carrera 21 (Barrios de Jesús y Caunces de Oriente)</t>
  </si>
  <si>
    <t>Ruta 19</t>
  </si>
  <si>
    <t>De Calle 76 D a Calle 88 entre Carrera 88 a Carrera 97</t>
  </si>
  <si>
    <t>Ruta 20</t>
  </si>
  <si>
    <t>De Calle 41 sur a Calle 46 D sur entre Carreras 25 A a Carrera 38 (Barrios La Mina y Trianon-Envigado)</t>
  </si>
  <si>
    <t>11:00 A.M.</t>
  </si>
  <si>
    <t>Ruta 21</t>
  </si>
  <si>
    <t>De Calle 50 sur a Calle 62 sur entre carrera 49 a Carrera 39 (Inckuye Centro Comercial Mayorca)</t>
  </si>
  <si>
    <t>Ruta 22</t>
  </si>
  <si>
    <t>De callle 63 sur a Calle 70 sur entre Carreras 39 a Carrera 49 Incluye el parque de Sabaneta</t>
  </si>
  <si>
    <t>Ruta 23</t>
  </si>
  <si>
    <t>De calle 70 sur a Calle 77 sur entre Carrera 39 a carrera 49 (Del parque hacia arriba)</t>
  </si>
  <si>
    <t>Ruta 24</t>
  </si>
  <si>
    <t>De Calle 78 sur a Calle 80 Sur entre Carreras 49 a Carrera 40 Incluye Hospital de Sabaneta</t>
  </si>
  <si>
    <t>Ruta 25</t>
  </si>
  <si>
    <t>De calle 56A a calle 62D entre carreras 85E a carrera 94 
De Calle 62 hasta calle 65 entre carrera 98 y carrera 87</t>
  </si>
  <si>
    <t>3:00 P.M.</t>
  </si>
  <si>
    <t>Ruta 26</t>
  </si>
  <si>
    <t>De Calle 65 hasta calle 77 entre carrera 88 y carrera 91
De Calle 77 hasta calle 83 entre carrera 82 y carrera 88;</t>
  </si>
  <si>
    <t>Ruta 27</t>
  </si>
  <si>
    <t>De Calle 92 a Calle 98 entre Carreras 43 B a 45 A
De Calle 99 a Calle 102 entre Carreras 43 C a 50</t>
  </si>
  <si>
    <t>Ruta 28</t>
  </si>
  <si>
    <t>De Calle 103 a Calle 107 entre Carreras 43 a 49
De Calle 107 a Calle 110 entre Carreras 43 a 50</t>
  </si>
  <si>
    <t>Ruta 29</t>
  </si>
  <si>
    <t>De Calle 111 a Calle 120 entre Carreras 43 a 50 A</t>
  </si>
  <si>
    <t>Ruta 30</t>
  </si>
  <si>
    <t xml:space="preserve">De Calle 121 a Calle 125 entre Carreras 43 A a 50 Medellin
De Calle 20 E a Calle 21 E entre Carreras 39 E a 42 D Barro Santa Rita-Bellos Ojo: Debe atender Arepas La Finca y Hospital de Zamora.
</t>
  </si>
  <si>
    <t>De carrera 17 hasta carrera 18A entre calle 56 y calle 56EE
De Calle 56EE hasta calle 56F entre carrera 24B y carrera 25BB
De Calle 56F hasta calle 57A entre carrera 18BA y carrera 23
De Calle 57A hasta calle 57E entre carrera 18CC y carrera 24AA
De Calle 57E hasta calle 57F entre carrera 24 y carrera 18D</t>
  </si>
  <si>
    <t>5:00 P.M:</t>
  </si>
  <si>
    <t>GRANDES CLIENTES</t>
  </si>
  <si>
    <t>Ruta 31-Grandes Clientes</t>
  </si>
  <si>
    <t>Hospital San Rafael- disponible desde las 7:00 a.m.</t>
  </si>
  <si>
    <t>Un Carrotanque de 33 metros</t>
  </si>
  <si>
    <t>Ruta 32-Grandes Clientes</t>
  </si>
  <si>
    <t>Comestibles DAN  (33m3)- Validar- disponible desde las 7:00 a.m.</t>
  </si>
  <si>
    <t>Ruta 33-Grandes Clientes</t>
  </si>
  <si>
    <t>Unidades Intermedias San Javier, U. INT. Belén y Clinica Cardio Vid de la 80- disponible desde las 7:00 a.m.</t>
  </si>
  <si>
    <t>Un carrotanque exclusivo</t>
  </si>
  <si>
    <t>Ruta 34-Grandes Clientes</t>
  </si>
  <si>
    <t>Comfenalco Ditaires-Comfama Itaguí-Clinica del Sur-Industrias Bimbo- disponible desde las 7:00 a.m.</t>
  </si>
  <si>
    <t>Ruta 35-Grandes Clientes</t>
  </si>
  <si>
    <t>LOS MOLINOS ,LADRILLERA SANTA RITA, CLUB EL RODEO- disponible desde las 7:00 a.m.</t>
  </si>
  <si>
    <t>Un Carrotanque exclusivo</t>
  </si>
  <si>
    <t>Ruta 36-Grandes Clientes</t>
  </si>
  <si>
    <t>Mayorca 1-  disponible desde las 7:00 a.m.</t>
  </si>
  <si>
    <t>Ruta 37-Grandes Clientes</t>
  </si>
  <si>
    <t>Mayorca 2- disponible desde las 7:00 a.m.</t>
  </si>
  <si>
    <t>Ruta 38-Grandes Clientes</t>
  </si>
  <si>
    <t>Disponible</t>
  </si>
  <si>
    <t>Por demanda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</si>
</sst>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20" fontId="2" fillId="0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3" fontId="3" fillId="0" borderId="1" xfId="0" applyNumberFormat="1" applyFont="1" applyFill="1" applyBorder="1"/>
    <xf numFmtId="20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20" fontId="0" fillId="0" borderId="1" xfId="0" applyNumberFormat="1" applyFont="1" applyFill="1" applyBorder="1" applyAlignment="1">
      <alignment vertical="center"/>
    </xf>
    <xf numFmtId="20" fontId="4" fillId="0" borderId="1" xfId="1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3" fontId="4" fillId="0" borderId="1" xfId="1" applyNumberFormat="1" applyFont="1" applyBorder="1" applyAlignment="1">
      <alignment horizontal="right" vertical="center"/>
    </xf>
    <xf numFmtId="3" fontId="2" fillId="0" borderId="1" xfId="0" applyNumberFormat="1" applyFont="1" applyFill="1" applyBorder="1"/>
    <xf numFmtId="0" fontId="3" fillId="4" borderId="1" xfId="0" applyFont="1" applyFill="1" applyBorder="1"/>
    <xf numFmtId="3" fontId="0" fillId="4" borderId="1" xfId="0" applyNumberFormat="1" applyFill="1" applyBorder="1"/>
    <xf numFmtId="3" fontId="0" fillId="0" borderId="1" xfId="0" applyNumberFormat="1" applyFont="1" applyBorder="1" applyAlignment="1">
      <alignment horizontal="right" vertical="center" wrapText="1"/>
    </xf>
    <xf numFmtId="20" fontId="0" fillId="0" borderId="1" xfId="0" applyNumberFormat="1" applyFont="1" applyBorder="1" applyAlignment="1">
      <alignment vertical="center"/>
    </xf>
    <xf numFmtId="0" fontId="0" fillId="0" borderId="0" xfId="0" applyFont="1"/>
    <xf numFmtId="3" fontId="0" fillId="0" borderId="0" xfId="0" applyNumberFormat="1" applyFont="1"/>
    <xf numFmtId="0" fontId="2" fillId="2" borderId="1" xfId="0" applyFont="1" applyFill="1" applyBorder="1" applyAlignment="1">
      <alignment horizontal="center"/>
    </xf>
    <xf numFmtId="3" fontId="4" fillId="0" borderId="2" xfId="1" applyNumberFormat="1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center"/>
    </xf>
    <xf numFmtId="20" fontId="4" fillId="0" borderId="1" xfId="1" applyNumberFormat="1" applyFont="1" applyBorder="1" applyAlignment="1">
      <alignment horizontal="left" vertical="center"/>
    </xf>
    <xf numFmtId="20" fontId="4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3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20" fontId="4" fillId="0" borderId="2" xfId="1" applyNumberFormat="1" applyFont="1" applyBorder="1" applyAlignment="1">
      <alignment horizontal="left" vertical="center"/>
    </xf>
    <xf numFmtId="20" fontId="4" fillId="0" borderId="3" xfId="1" applyNumberFormat="1" applyFont="1" applyBorder="1" applyAlignment="1">
      <alignment horizontal="left" vertical="center"/>
    </xf>
    <xf numFmtId="20" fontId="4" fillId="0" borderId="2" xfId="1" applyNumberFormat="1" applyFont="1" applyBorder="1" applyAlignment="1">
      <alignment horizontal="right" vertical="center"/>
    </xf>
    <xf numFmtId="20" fontId="4" fillId="0" borderId="3" xfId="1" applyNumberFormat="1" applyFont="1" applyBorder="1" applyAlignment="1">
      <alignment horizontal="right" vertical="center"/>
    </xf>
    <xf numFmtId="20" fontId="0" fillId="0" borderId="2" xfId="0" applyNumberFormat="1" applyFont="1" applyBorder="1" applyAlignment="1">
      <alignment horizontal="center" vertical="center"/>
    </xf>
    <xf numFmtId="20" fontId="0" fillId="0" borderId="3" xfId="0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right" vertical="center"/>
    </xf>
    <xf numFmtId="20" fontId="4" fillId="0" borderId="1" xfId="1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3" borderId="1" xfId="1" applyFill="1" applyBorder="1" applyAlignment="1">
      <alignment horizontal="center"/>
    </xf>
    <xf numFmtId="0" fontId="3" fillId="5" borderId="1" xfId="0" applyFont="1" applyFill="1" applyBorder="1"/>
    <xf numFmtId="0" fontId="2" fillId="5" borderId="1" xfId="0" applyFont="1" applyFill="1" applyBorder="1"/>
    <xf numFmtId="0" fontId="3" fillId="6" borderId="1" xfId="0" applyFont="1" applyFill="1" applyBorder="1"/>
    <xf numFmtId="0" fontId="2" fillId="6" borderId="1" xfId="0" applyFont="1" applyFill="1" applyBorder="1"/>
    <xf numFmtId="20" fontId="2" fillId="6" borderId="1" xfId="0" applyNumberFormat="1" applyFont="1" applyFill="1" applyBorder="1"/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6" borderId="2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vertical="center" wrapText="1"/>
    </xf>
    <xf numFmtId="19" fontId="9" fillId="5" borderId="1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1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8" borderId="1" xfId="0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0" fontId="8" fillId="6" borderId="4" xfId="1" applyFont="1" applyFill="1" applyBorder="1" applyAlignment="1">
      <alignment horizontal="center" vertical="center"/>
    </xf>
    <xf numFmtId="0" fontId="8" fillId="6" borderId="3" xfId="1" applyFont="1" applyFill="1" applyBorder="1" applyAlignment="1">
      <alignment horizontal="center" vertical="center"/>
    </xf>
    <xf numFmtId="0" fontId="8" fillId="6" borderId="3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 wrapText="1" readingOrder="1"/>
    </xf>
    <xf numFmtId="0" fontId="9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center" vertical="center"/>
    </xf>
    <xf numFmtId="0" fontId="7" fillId="8" borderId="0" xfId="0" applyFont="1" applyFill="1" applyAlignment="1">
      <alignment vertical="center"/>
    </xf>
    <xf numFmtId="3" fontId="9" fillId="8" borderId="1" xfId="0" applyNumberFormat="1" applyFont="1" applyFill="1" applyBorder="1" applyAlignment="1">
      <alignment horizontal="center" vertical="center" wrapText="1" readingOrder="1"/>
    </xf>
    <xf numFmtId="3" fontId="9" fillId="9" borderId="1" xfId="0" applyNumberFormat="1" applyFont="1" applyFill="1" applyBorder="1" applyAlignment="1">
      <alignment horizontal="center" vertical="center" wrapText="1" readingOrder="1"/>
    </xf>
    <xf numFmtId="0" fontId="9" fillId="9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2" xfId="1" xr:uid="{D0668927-6682-41EC-A74D-FCCAC6D92C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rge\GPI\Herramienta%20P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VR"/>
      <sheetName val="Registros"/>
      <sheetName val="Aprobacion"/>
      <sheetName val="Listas"/>
      <sheetName val="Validacion"/>
      <sheetName val="Rangos"/>
      <sheetName val="Hoja1"/>
    </sheetNames>
    <sheetDataSet>
      <sheetData sheetId="0"/>
      <sheetData sheetId="1"/>
      <sheetData sheetId="2"/>
      <sheetData sheetId="3"/>
      <sheetData sheetId="4">
        <row r="3">
          <cell r="A3" t="str">
            <v>Circuito total</v>
          </cell>
          <cell r="B3" t="str">
            <v xml:space="preserve">Barbosa </v>
          </cell>
          <cell r="D3" t="str">
            <v xml:space="preserve">Adecuación hidráulica VRP </v>
          </cell>
          <cell r="E3" t="str">
            <v>Daño</v>
          </cell>
          <cell r="H3" t="str">
            <v>CR</v>
          </cell>
          <cell r="I3" t="str">
            <v>Si</v>
          </cell>
          <cell r="J3" t="str">
            <v>Puerta a puerta</v>
          </cell>
          <cell r="K3" t="str">
            <v>Aprobada en fecha de solicitud</v>
          </cell>
          <cell r="L3" t="str">
            <v>Armando de Jesus Valencia Alvarez</v>
          </cell>
        </row>
        <row r="4">
          <cell r="B4" t="str">
            <v>Bello</v>
          </cell>
          <cell r="D4" t="str">
            <v>Cambio de hidrante</v>
          </cell>
          <cell r="E4" t="str">
            <v>Mantenimiento</v>
          </cell>
          <cell r="H4" t="str">
            <v>CL</v>
          </cell>
          <cell r="I4" t="str">
            <v>No</v>
          </cell>
          <cell r="J4" t="str">
            <v>Perifoneo</v>
          </cell>
          <cell r="K4" t="str">
            <v xml:space="preserve">Aprobación por parte de Jefatura </v>
          </cell>
          <cell r="L4" t="str">
            <v>Elkin de Jesus Maldonado Torres</v>
          </cell>
        </row>
        <row r="5">
          <cell r="B5" t="str">
            <v>Caldas</v>
          </cell>
          <cell r="D5" t="str">
            <v>Cambio de válvula</v>
          </cell>
          <cell r="E5" t="str">
            <v xml:space="preserve">Modernización </v>
          </cell>
          <cell r="H5" t="str">
            <v>TRAN</v>
          </cell>
          <cell r="I5" t="str">
            <v>N-A</v>
          </cell>
          <cell r="J5" t="str">
            <v>Volantes</v>
          </cell>
          <cell r="K5" t="str">
            <v>Aprobación por parte de Subgerencia SOMA</v>
          </cell>
          <cell r="L5" t="str">
            <v>John Jairo Mazo Valencia</v>
          </cell>
        </row>
        <row r="6">
          <cell r="B6" t="str">
            <v>Copacabana</v>
          </cell>
          <cell r="D6" t="str">
            <v>Daño</v>
          </cell>
          <cell r="E6" t="str">
            <v>Lavado de tanque</v>
          </cell>
          <cell r="H6" t="str">
            <v>DIAG</v>
          </cell>
          <cell r="J6" t="str">
            <v>IVR</v>
          </cell>
          <cell r="K6" t="str">
            <v>Aprobada en fecha sugerida por la UOIAS</v>
          </cell>
          <cell r="L6" t="str">
            <v>Jorge Humberto Marin Posada</v>
          </cell>
        </row>
        <row r="7">
          <cell r="B7" t="str">
            <v>El Retiro</v>
          </cell>
          <cell r="D7" t="str">
            <v>Empalme de conducción</v>
          </cell>
          <cell r="H7" t="str">
            <v>CIRC</v>
          </cell>
          <cell r="J7" t="str">
            <v>Plan medios</v>
          </cell>
          <cell r="K7" t="str">
            <v>Aprobación en proceso, reprogramar en fecha sugerida</v>
          </cell>
          <cell r="L7" t="str">
            <v>Nelson Orlando Santamaría Zuluaga</v>
          </cell>
        </row>
        <row r="8">
          <cell r="B8" t="str">
            <v>Envigado</v>
          </cell>
          <cell r="D8" t="str">
            <v xml:space="preserve">Empalme de red nueva a red existente </v>
          </cell>
          <cell r="H8" t="str">
            <v>AVDA</v>
          </cell>
          <cell r="K8" t="str">
            <v>No aprobada</v>
          </cell>
          <cell r="L8" t="str">
            <v>Carmen Emilia Bedoya</v>
          </cell>
        </row>
        <row r="9">
          <cell r="B9" t="str">
            <v>Girardota</v>
          </cell>
          <cell r="D9" t="str">
            <v>Inspección aducción</v>
          </cell>
          <cell r="L9" t="str">
            <v>Julio César Rúa Arango</v>
          </cell>
        </row>
        <row r="10">
          <cell r="B10" t="str">
            <v>Itagüí</v>
          </cell>
          <cell r="D10" t="str">
            <v>Inspección infraestructura</v>
          </cell>
          <cell r="L10" t="str">
            <v>Yaneth Moreno Vélez</v>
          </cell>
        </row>
        <row r="11">
          <cell r="B11" t="str">
            <v>La Estrella</v>
          </cell>
          <cell r="D11" t="str">
            <v>Inspección interna de tanque</v>
          </cell>
          <cell r="L11" t="str">
            <v>Lina Acevedo</v>
          </cell>
        </row>
        <row r="12">
          <cell r="B12" t="str">
            <v>Medellín</v>
          </cell>
          <cell r="D12" t="str">
            <v xml:space="preserve">Instalación red nueva </v>
          </cell>
        </row>
        <row r="13">
          <cell r="B13" t="str">
            <v>Rionegro</v>
          </cell>
          <cell r="D13" t="str">
            <v>Instalación VRP</v>
          </cell>
        </row>
        <row r="14">
          <cell r="B14" t="str">
            <v>Sabaneta</v>
          </cell>
          <cell r="D14" t="str">
            <v>Instalar Accesorio</v>
          </cell>
        </row>
        <row r="15">
          <cell r="D15" t="str">
            <v>Instalar descargue</v>
          </cell>
        </row>
        <row r="16">
          <cell r="D16" t="str">
            <v xml:space="preserve">Instalar escaleras internas en tanques </v>
          </cell>
        </row>
        <row r="17">
          <cell r="D17" t="str">
            <v xml:space="preserve">Instalar hidrante </v>
          </cell>
        </row>
        <row r="18">
          <cell r="D18" t="str">
            <v xml:space="preserve">Instalar macromedidor </v>
          </cell>
        </row>
        <row r="19">
          <cell r="D19" t="str">
            <v>Instalar rebose</v>
          </cell>
        </row>
        <row r="20">
          <cell r="D20" t="str">
            <v xml:space="preserve">Instalar válvula </v>
          </cell>
        </row>
        <row r="21">
          <cell r="D21" t="str">
            <v xml:space="preserve">Intercalar válvula </v>
          </cell>
        </row>
        <row r="22">
          <cell r="D22" t="str">
            <v xml:space="preserve">Interrupción circuito de energía </v>
          </cell>
        </row>
        <row r="23">
          <cell r="D23" t="str">
            <v xml:space="preserve">Lavado de red </v>
          </cell>
        </row>
        <row r="24">
          <cell r="D24" t="str">
            <v>Lavado de tanque</v>
          </cell>
        </row>
        <row r="25">
          <cell r="D25" t="str">
            <v>Mantenimiento bombeo</v>
          </cell>
        </row>
        <row r="26">
          <cell r="D26" t="str">
            <v>Mantenimiento conducción</v>
          </cell>
        </row>
        <row r="27">
          <cell r="D27" t="str">
            <v xml:space="preserve">Mantenimiento ERP </v>
          </cell>
        </row>
        <row r="28">
          <cell r="D28" t="str">
            <v>Mantenimiento planta potabilización</v>
          </cell>
        </row>
        <row r="29">
          <cell r="D29" t="str">
            <v>Mantenimiento tanque</v>
          </cell>
        </row>
        <row r="30">
          <cell r="D30" t="str">
            <v>Mantenimiento subestación energía</v>
          </cell>
        </row>
        <row r="31">
          <cell r="D31" t="str">
            <v>Mantenimiento válvula</v>
          </cell>
        </row>
        <row r="32">
          <cell r="D32" t="str">
            <v>Preaislada</v>
          </cell>
        </row>
        <row r="33">
          <cell r="D33" t="str">
            <v>Proyecto DPR</v>
          </cell>
        </row>
        <row r="34">
          <cell r="D34" t="str">
            <v xml:space="preserve">Pruebas de estanquidad </v>
          </cell>
        </row>
        <row r="35">
          <cell r="D35" t="str">
            <v xml:space="preserve">Pruebas hidrostáticas </v>
          </cell>
        </row>
        <row r="36">
          <cell r="D36" t="str">
            <v xml:space="preserve">Renovación de red existente </v>
          </cell>
        </row>
        <row r="37">
          <cell r="D37" t="str">
            <v xml:space="preserve">Reparación de red existente </v>
          </cell>
        </row>
        <row r="38">
          <cell r="D38" t="str">
            <v>Reparación del tanque</v>
          </cell>
        </row>
        <row r="39">
          <cell r="D39" t="str">
            <v>Reparación fuga red primaria</v>
          </cell>
        </row>
        <row r="40">
          <cell r="D40" t="str">
            <v>Retirar Accesorio</v>
          </cell>
        </row>
        <row r="41">
          <cell r="D41" t="str">
            <v>Retirar acometida</v>
          </cell>
        </row>
        <row r="42">
          <cell r="D42" t="str">
            <v xml:space="preserve">Retirar hidrante </v>
          </cell>
        </row>
        <row r="43">
          <cell r="D43" t="str">
            <v xml:space="preserve">Retirar válvula </v>
          </cell>
        </row>
        <row r="44">
          <cell r="D44" t="str">
            <v>Retiro Tee red fuera de servicio</v>
          </cell>
        </row>
        <row r="45">
          <cell r="D45" t="str">
            <v xml:space="preserve">Reubicación de hidrante </v>
          </cell>
        </row>
        <row r="46">
          <cell r="D46" t="str">
            <v xml:space="preserve">Reubicación de válvula </v>
          </cell>
        </row>
        <row r="47">
          <cell r="D47" t="str">
            <v xml:space="preserve">Sectorización hidráulica </v>
          </cell>
        </row>
        <row r="48">
          <cell r="D48" t="str">
            <v>Taponar red existente</v>
          </cell>
        </row>
        <row r="49">
          <cell r="D49" t="str">
            <v>Traslado acometida</v>
          </cell>
        </row>
        <row r="50">
          <cell r="D50" t="str">
            <v>Traslado red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A094E-534C-4C5A-B029-BF372450E9F1}">
  <dimension ref="A2:D61"/>
  <sheetViews>
    <sheetView tabSelected="1" workbookViewId="0">
      <selection activeCell="C5" sqref="C5"/>
    </sheetView>
  </sheetViews>
  <sheetFormatPr baseColWidth="10" defaultColWidth="30" defaultRowHeight="11.25" x14ac:dyDescent="0.25"/>
  <cols>
    <col min="1" max="1" width="19.42578125" style="102" customWidth="1"/>
    <col min="2" max="2" width="29.42578125" style="102" customWidth="1"/>
    <col min="3" max="3" width="85.42578125" style="62" bestFit="1" customWidth="1"/>
    <col min="4" max="4" width="25.85546875" style="62" customWidth="1"/>
    <col min="5" max="5" width="11.42578125" style="62" bestFit="1" customWidth="1"/>
    <col min="6" max="6" width="8.85546875" style="62" bestFit="1" customWidth="1"/>
    <col min="7" max="16384" width="30" style="62"/>
  </cols>
  <sheetData>
    <row r="2" spans="1:4" ht="30" customHeight="1" x14ac:dyDescent="0.25">
      <c r="A2" s="60" t="s">
        <v>84</v>
      </c>
      <c r="B2" s="61" t="s">
        <v>85</v>
      </c>
      <c r="C2" s="61" t="s">
        <v>86</v>
      </c>
      <c r="D2" s="61" t="s">
        <v>87</v>
      </c>
    </row>
    <row r="3" spans="1:4" ht="38.25" customHeight="1" x14ac:dyDescent="0.25">
      <c r="A3" s="60"/>
      <c r="B3" s="61"/>
      <c r="C3" s="61"/>
      <c r="D3" s="61"/>
    </row>
    <row r="4" spans="1:4" ht="38.25" x14ac:dyDescent="0.25">
      <c r="A4" s="63" t="s">
        <v>88</v>
      </c>
      <c r="B4" s="64" t="s">
        <v>89</v>
      </c>
      <c r="C4" s="65" t="s">
        <v>90</v>
      </c>
      <c r="D4" s="66" t="s">
        <v>91</v>
      </c>
    </row>
    <row r="5" spans="1:4" ht="25.5" x14ac:dyDescent="0.25">
      <c r="A5" s="67"/>
      <c r="B5" s="64" t="s">
        <v>92</v>
      </c>
      <c r="C5" s="68" t="s">
        <v>93</v>
      </c>
      <c r="D5" s="66" t="s">
        <v>91</v>
      </c>
    </row>
    <row r="6" spans="1:4" ht="25.5" x14ac:dyDescent="0.25">
      <c r="A6" s="67"/>
      <c r="B6" s="64" t="s">
        <v>94</v>
      </c>
      <c r="C6" s="68" t="s">
        <v>95</v>
      </c>
      <c r="D6" s="66" t="s">
        <v>91</v>
      </c>
    </row>
    <row r="7" spans="1:4" ht="51" x14ac:dyDescent="0.25">
      <c r="A7" s="67"/>
      <c r="B7" s="64" t="s">
        <v>96</v>
      </c>
      <c r="C7" s="68" t="s">
        <v>97</v>
      </c>
      <c r="D7" s="66" t="s">
        <v>91</v>
      </c>
    </row>
    <row r="8" spans="1:4" ht="25.5" x14ac:dyDescent="0.25">
      <c r="A8" s="69"/>
      <c r="B8" s="64" t="s">
        <v>98</v>
      </c>
      <c r="C8" s="68" t="s">
        <v>99</v>
      </c>
      <c r="D8" s="66" t="s">
        <v>91</v>
      </c>
    </row>
    <row r="9" spans="1:4" ht="38.25" x14ac:dyDescent="0.25">
      <c r="A9" s="70" t="s">
        <v>100</v>
      </c>
      <c r="B9" s="64" t="s">
        <v>101</v>
      </c>
      <c r="C9" s="68" t="s">
        <v>102</v>
      </c>
      <c r="D9" s="71" t="s">
        <v>103</v>
      </c>
    </row>
    <row r="10" spans="1:4" ht="29.25" customHeight="1" x14ac:dyDescent="0.25">
      <c r="A10" s="70"/>
      <c r="B10" s="64" t="s">
        <v>104</v>
      </c>
      <c r="C10" s="72" t="s">
        <v>105</v>
      </c>
      <c r="D10" s="71" t="s">
        <v>103</v>
      </c>
    </row>
    <row r="11" spans="1:4" ht="63.75" x14ac:dyDescent="0.25">
      <c r="A11" s="74" t="s">
        <v>9</v>
      </c>
      <c r="B11" s="64" t="s">
        <v>106</v>
      </c>
      <c r="C11" s="68" t="s">
        <v>107</v>
      </c>
      <c r="D11" s="71" t="s">
        <v>103</v>
      </c>
    </row>
    <row r="12" spans="1:4" ht="63.75" x14ac:dyDescent="0.25">
      <c r="A12" s="74"/>
      <c r="B12" s="64" t="s">
        <v>108</v>
      </c>
      <c r="C12" s="68" t="s">
        <v>109</v>
      </c>
      <c r="D12" s="71" t="s">
        <v>103</v>
      </c>
    </row>
    <row r="13" spans="1:4" ht="63.75" x14ac:dyDescent="0.25">
      <c r="A13" s="74"/>
      <c r="B13" s="64" t="s">
        <v>110</v>
      </c>
      <c r="C13" s="68" t="s">
        <v>111</v>
      </c>
      <c r="D13" s="71" t="s">
        <v>103</v>
      </c>
    </row>
    <row r="14" spans="1:4" ht="25.5" x14ac:dyDescent="0.25">
      <c r="A14" s="75" t="s">
        <v>112</v>
      </c>
      <c r="B14" s="64" t="s">
        <v>113</v>
      </c>
      <c r="C14" s="68" t="s">
        <v>114</v>
      </c>
      <c r="D14" s="66" t="s">
        <v>91</v>
      </c>
    </row>
    <row r="15" spans="1:4" ht="23.25" customHeight="1" x14ac:dyDescent="0.25">
      <c r="A15" s="76"/>
      <c r="B15" s="64" t="s">
        <v>115</v>
      </c>
      <c r="C15" s="68" t="s">
        <v>116</v>
      </c>
      <c r="D15" s="66" t="s">
        <v>91</v>
      </c>
    </row>
    <row r="16" spans="1:4" ht="25.5" x14ac:dyDescent="0.25">
      <c r="A16" s="76"/>
      <c r="B16" s="64" t="s">
        <v>117</v>
      </c>
      <c r="C16" s="68" t="s">
        <v>118</v>
      </c>
      <c r="D16" s="66" t="s">
        <v>91</v>
      </c>
    </row>
    <row r="17" spans="1:4" ht="12.75" x14ac:dyDescent="0.25">
      <c r="A17" s="76"/>
      <c r="B17" s="64" t="s">
        <v>119</v>
      </c>
      <c r="C17" s="68" t="s">
        <v>120</v>
      </c>
      <c r="D17" s="66" t="s">
        <v>91</v>
      </c>
    </row>
    <row r="18" spans="1:4" ht="38.25" x14ac:dyDescent="0.25">
      <c r="A18" s="77"/>
      <c r="B18" s="64" t="s">
        <v>121</v>
      </c>
      <c r="C18" s="68" t="s">
        <v>122</v>
      </c>
      <c r="D18" s="66" t="s">
        <v>91</v>
      </c>
    </row>
    <row r="19" spans="1:4" ht="64.5" customHeight="1" x14ac:dyDescent="0.25">
      <c r="A19" s="78" t="s">
        <v>123</v>
      </c>
      <c r="B19" s="64" t="s">
        <v>124</v>
      </c>
      <c r="C19" s="68" t="s">
        <v>125</v>
      </c>
      <c r="D19" s="71" t="s">
        <v>103</v>
      </c>
    </row>
    <row r="20" spans="1:4" ht="25.5" x14ac:dyDescent="0.25">
      <c r="A20" s="79" t="s">
        <v>15</v>
      </c>
      <c r="B20" s="64" t="s">
        <v>126</v>
      </c>
      <c r="C20" s="68" t="s">
        <v>127</v>
      </c>
      <c r="D20" s="71" t="s">
        <v>128</v>
      </c>
    </row>
    <row r="21" spans="1:4" ht="25.5" x14ac:dyDescent="0.25">
      <c r="A21" s="79" t="s">
        <v>14</v>
      </c>
      <c r="B21" s="64" t="s">
        <v>129</v>
      </c>
      <c r="C21" s="68" t="s">
        <v>130</v>
      </c>
      <c r="D21" s="71" t="s">
        <v>128</v>
      </c>
    </row>
    <row r="22" spans="1:4" ht="12.75" x14ac:dyDescent="0.25">
      <c r="A22" s="80" t="s">
        <v>6</v>
      </c>
      <c r="B22" s="64" t="s">
        <v>131</v>
      </c>
      <c r="C22" s="72" t="s">
        <v>132</v>
      </c>
      <c r="D22" s="71" t="s">
        <v>128</v>
      </c>
    </row>
    <row r="23" spans="1:4" ht="32.25" customHeight="1" x14ac:dyDescent="0.25">
      <c r="A23" s="81" t="s">
        <v>46</v>
      </c>
      <c r="B23" s="64" t="s">
        <v>133</v>
      </c>
      <c r="C23" s="82" t="s">
        <v>134</v>
      </c>
      <c r="D23" s="71" t="s">
        <v>135</v>
      </c>
    </row>
    <row r="24" spans="1:4" ht="12.75" x14ac:dyDescent="0.25">
      <c r="A24" s="84" t="s">
        <v>60</v>
      </c>
      <c r="B24" s="64" t="s">
        <v>136</v>
      </c>
      <c r="C24" s="68" t="s">
        <v>137</v>
      </c>
      <c r="D24" s="66" t="s">
        <v>91</v>
      </c>
    </row>
    <row r="25" spans="1:4" ht="12.75" x14ac:dyDescent="0.25">
      <c r="A25" s="84"/>
      <c r="B25" s="64" t="s">
        <v>138</v>
      </c>
      <c r="C25" s="68" t="s">
        <v>139</v>
      </c>
      <c r="D25" s="66" t="s">
        <v>91</v>
      </c>
    </row>
    <row r="26" spans="1:4" ht="12.75" x14ac:dyDescent="0.25">
      <c r="A26" s="84"/>
      <c r="B26" s="64" t="s">
        <v>140</v>
      </c>
      <c r="C26" s="85" t="s">
        <v>141</v>
      </c>
      <c r="D26" s="66" t="s">
        <v>91</v>
      </c>
    </row>
    <row r="27" spans="1:4" ht="12.75" x14ac:dyDescent="0.25">
      <c r="A27" s="84"/>
      <c r="B27" s="64" t="s">
        <v>142</v>
      </c>
      <c r="C27" s="68" t="s">
        <v>143</v>
      </c>
      <c r="D27" s="66" t="s">
        <v>91</v>
      </c>
    </row>
    <row r="28" spans="1:4" ht="25.5" x14ac:dyDescent="0.25">
      <c r="A28" s="86" t="s">
        <v>59</v>
      </c>
      <c r="B28" s="64" t="s">
        <v>144</v>
      </c>
      <c r="C28" s="87" t="s">
        <v>145</v>
      </c>
      <c r="D28" s="73" t="s">
        <v>146</v>
      </c>
    </row>
    <row r="29" spans="1:4" ht="25.5" x14ac:dyDescent="0.25">
      <c r="A29" s="88"/>
      <c r="B29" s="64" t="s">
        <v>147</v>
      </c>
      <c r="C29" s="87" t="s">
        <v>148</v>
      </c>
      <c r="D29" s="73" t="s">
        <v>146</v>
      </c>
    </row>
    <row r="30" spans="1:4" ht="25.5" x14ac:dyDescent="0.25">
      <c r="A30" s="86" t="s">
        <v>58</v>
      </c>
      <c r="B30" s="64" t="s">
        <v>149</v>
      </c>
      <c r="C30" s="87" t="s">
        <v>150</v>
      </c>
      <c r="D30" s="73" t="s">
        <v>146</v>
      </c>
    </row>
    <row r="31" spans="1:4" ht="25.5" x14ac:dyDescent="0.25">
      <c r="A31" s="89"/>
      <c r="B31" s="64" t="s">
        <v>151</v>
      </c>
      <c r="C31" s="87" t="s">
        <v>152</v>
      </c>
      <c r="D31" s="73" t="s">
        <v>146</v>
      </c>
    </row>
    <row r="32" spans="1:4" ht="18.75" customHeight="1" x14ac:dyDescent="0.25">
      <c r="A32" s="89"/>
      <c r="B32" s="64" t="s">
        <v>153</v>
      </c>
      <c r="C32" s="87" t="s">
        <v>154</v>
      </c>
      <c r="D32" s="73" t="s">
        <v>146</v>
      </c>
    </row>
    <row r="33" spans="1:4" ht="43.5" customHeight="1" x14ac:dyDescent="0.25">
      <c r="A33" s="88"/>
      <c r="B33" s="64" t="s">
        <v>155</v>
      </c>
      <c r="C33" s="87" t="s">
        <v>156</v>
      </c>
      <c r="D33" s="73" t="s">
        <v>146</v>
      </c>
    </row>
    <row r="34" spans="1:4" ht="26.25" customHeight="1" x14ac:dyDescent="0.25">
      <c r="A34" s="90" t="s">
        <v>56</v>
      </c>
      <c r="B34" s="91" t="s">
        <v>179</v>
      </c>
      <c r="C34" s="92"/>
      <c r="D34" s="93" t="s">
        <v>135</v>
      </c>
    </row>
    <row r="35" spans="1:4" ht="27" customHeight="1" x14ac:dyDescent="0.25">
      <c r="A35" s="94" t="s">
        <v>57</v>
      </c>
      <c r="B35" s="91" t="s">
        <v>179</v>
      </c>
      <c r="C35" s="95"/>
      <c r="D35" s="93" t="s">
        <v>135</v>
      </c>
    </row>
    <row r="36" spans="1:4" ht="63.75" x14ac:dyDescent="0.25">
      <c r="A36" s="80" t="s">
        <v>36</v>
      </c>
      <c r="B36" s="91" t="s">
        <v>179</v>
      </c>
      <c r="C36" s="96" t="s">
        <v>157</v>
      </c>
      <c r="D36" s="93" t="s">
        <v>158</v>
      </c>
    </row>
    <row r="37" spans="1:4" s="98" customFormat="1" ht="20.25" customHeight="1" x14ac:dyDescent="0.25">
      <c r="A37" s="97"/>
      <c r="B37" s="97"/>
      <c r="C37" s="97"/>
      <c r="D37" s="97"/>
    </row>
    <row r="38" spans="1:4" ht="24.75" customHeight="1" x14ac:dyDescent="0.25">
      <c r="A38" s="83" t="s">
        <v>159</v>
      </c>
      <c r="B38" s="99" t="s">
        <v>160</v>
      </c>
      <c r="C38" s="65" t="s">
        <v>161</v>
      </c>
      <c r="D38" s="65" t="s">
        <v>162</v>
      </c>
    </row>
    <row r="39" spans="1:4" ht="24.75" customHeight="1" x14ac:dyDescent="0.25">
      <c r="A39" s="83"/>
      <c r="B39" s="100" t="s">
        <v>163</v>
      </c>
      <c r="C39" s="101" t="s">
        <v>164</v>
      </c>
      <c r="D39" s="65" t="s">
        <v>162</v>
      </c>
    </row>
    <row r="40" spans="1:4" ht="39.6" customHeight="1" x14ac:dyDescent="0.25">
      <c r="A40" s="83"/>
      <c r="B40" s="99" t="s">
        <v>165</v>
      </c>
      <c r="C40" s="65" t="s">
        <v>166</v>
      </c>
      <c r="D40" s="65" t="s">
        <v>167</v>
      </c>
    </row>
    <row r="41" spans="1:4" ht="24.75" customHeight="1" x14ac:dyDescent="0.25">
      <c r="A41" s="83"/>
      <c r="B41" s="99" t="s">
        <v>168</v>
      </c>
      <c r="C41" s="65" t="s">
        <v>169</v>
      </c>
      <c r="D41" s="65" t="s">
        <v>167</v>
      </c>
    </row>
    <row r="42" spans="1:4" ht="27" customHeight="1" x14ac:dyDescent="0.25">
      <c r="A42" s="83"/>
      <c r="B42" s="99" t="s">
        <v>170</v>
      </c>
      <c r="C42" s="65" t="s">
        <v>171</v>
      </c>
      <c r="D42" s="68" t="s">
        <v>172</v>
      </c>
    </row>
    <row r="43" spans="1:4" ht="24.75" customHeight="1" x14ac:dyDescent="0.25">
      <c r="A43" s="83"/>
      <c r="B43" s="99" t="s">
        <v>173</v>
      </c>
      <c r="C43" s="65" t="s">
        <v>174</v>
      </c>
      <c r="D43" s="68" t="s">
        <v>172</v>
      </c>
    </row>
    <row r="44" spans="1:4" ht="24.75" customHeight="1" x14ac:dyDescent="0.25">
      <c r="A44" s="83"/>
      <c r="B44" s="99" t="s">
        <v>175</v>
      </c>
      <c r="C44" s="65" t="s">
        <v>176</v>
      </c>
      <c r="D44" s="68" t="s">
        <v>172</v>
      </c>
    </row>
    <row r="45" spans="1:4" ht="18.75" customHeight="1" x14ac:dyDescent="0.25">
      <c r="A45" s="83"/>
      <c r="B45" s="99" t="s">
        <v>177</v>
      </c>
      <c r="C45" s="65" t="s">
        <v>178</v>
      </c>
      <c r="D45" s="68" t="s">
        <v>172</v>
      </c>
    </row>
    <row r="50" spans="2:2" ht="15" x14ac:dyDescent="0.25">
      <c r="B50"/>
    </row>
    <row r="51" spans="2:2" ht="15" x14ac:dyDescent="0.25">
      <c r="B51"/>
    </row>
    <row r="52" spans="2:2" ht="15" x14ac:dyDescent="0.25">
      <c r="B52"/>
    </row>
    <row r="53" spans="2:2" ht="15" x14ac:dyDescent="0.25">
      <c r="B53"/>
    </row>
    <row r="54" spans="2:2" ht="15" x14ac:dyDescent="0.25">
      <c r="B54"/>
    </row>
    <row r="55" spans="2:2" ht="15" x14ac:dyDescent="0.25">
      <c r="B55"/>
    </row>
    <row r="56" spans="2:2" ht="15" x14ac:dyDescent="0.25">
      <c r="B56"/>
    </row>
    <row r="57" spans="2:2" ht="15" x14ac:dyDescent="0.25">
      <c r="B57"/>
    </row>
    <row r="58" spans="2:2" ht="15" x14ac:dyDescent="0.25">
      <c r="B58"/>
    </row>
    <row r="59" spans="2:2" ht="15" x14ac:dyDescent="0.25">
      <c r="B59"/>
    </row>
    <row r="60" spans="2:2" ht="15" x14ac:dyDescent="0.25">
      <c r="B60"/>
    </row>
    <row r="61" spans="2:2" ht="15" x14ac:dyDescent="0.25">
      <c r="B61"/>
    </row>
  </sheetData>
  <mergeCells count="13">
    <mergeCell ref="A37:D37"/>
    <mergeCell ref="A38:A45"/>
    <mergeCell ref="A14:A18"/>
    <mergeCell ref="A24:A27"/>
    <mergeCell ref="A28:A29"/>
    <mergeCell ref="A30:A33"/>
    <mergeCell ref="A4:A8"/>
    <mergeCell ref="A9:A10"/>
    <mergeCell ref="A11:A13"/>
    <mergeCell ref="A2:A3"/>
    <mergeCell ref="B2:B3"/>
    <mergeCell ref="C2:C3"/>
    <mergeCell ref="D2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81FF9-46C3-4B96-A3B5-B1D04BC6F70B}">
  <dimension ref="A1:I18"/>
  <sheetViews>
    <sheetView zoomScale="110" zoomScaleNormal="110" workbookViewId="0">
      <selection sqref="A1:XFD1048576"/>
    </sheetView>
  </sheetViews>
  <sheetFormatPr baseColWidth="10" defaultRowHeight="15" x14ac:dyDescent="0.25"/>
  <cols>
    <col min="1" max="1" width="25.7109375" bestFit="1" customWidth="1"/>
    <col min="2" max="2" width="11.140625" bestFit="1" customWidth="1"/>
    <col min="3" max="3" width="12.85546875" bestFit="1" customWidth="1"/>
    <col min="4" max="4" width="7.5703125" bestFit="1" customWidth="1"/>
    <col min="5" max="5" width="12.140625" bestFit="1" customWidth="1"/>
    <col min="6" max="6" width="6.5703125" bestFit="1" customWidth="1"/>
    <col min="7" max="7" width="12.5703125" customWidth="1"/>
    <col min="8" max="8" width="6.5703125" bestFit="1" customWidth="1"/>
    <col min="9" max="9" width="22.42578125" style="22" hidden="1" customWidth="1"/>
  </cols>
  <sheetData>
    <row r="1" spans="1:9" ht="15.75" x14ac:dyDescent="0.25">
      <c r="A1" s="5" t="s">
        <v>0</v>
      </c>
      <c r="B1" s="25" t="s">
        <v>1</v>
      </c>
      <c r="C1" s="7" t="s">
        <v>2</v>
      </c>
      <c r="D1" s="5" t="s">
        <v>3</v>
      </c>
      <c r="E1" s="34" t="s">
        <v>4</v>
      </c>
      <c r="F1" s="34"/>
      <c r="G1" s="34" t="s">
        <v>5</v>
      </c>
      <c r="H1" s="34"/>
      <c r="I1" s="19" t="s">
        <v>55</v>
      </c>
    </row>
    <row r="2" spans="1:9" ht="15.75" x14ac:dyDescent="0.25">
      <c r="A2" s="58" t="s">
        <v>56</v>
      </c>
      <c r="B2" s="27">
        <v>4305</v>
      </c>
      <c r="C2" s="8" t="s">
        <v>8</v>
      </c>
      <c r="D2" s="11">
        <v>12</v>
      </c>
      <c r="E2" s="6" t="s">
        <v>61</v>
      </c>
      <c r="F2" s="6">
        <v>0.45833333333333331</v>
      </c>
      <c r="G2" s="6" t="s">
        <v>61</v>
      </c>
      <c r="H2" s="9">
        <v>0.95833333333333337</v>
      </c>
      <c r="I2" s="21"/>
    </row>
    <row r="3" spans="1:9" ht="15.75" x14ac:dyDescent="0.25">
      <c r="A3" s="55" t="s">
        <v>52</v>
      </c>
      <c r="B3" s="8">
        <v>42404</v>
      </c>
      <c r="C3" s="10" t="s">
        <v>7</v>
      </c>
      <c r="D3" s="11">
        <v>12</v>
      </c>
      <c r="E3" s="6" t="s">
        <v>61</v>
      </c>
      <c r="F3" s="59">
        <v>0.29166666666666669</v>
      </c>
      <c r="G3" s="6" t="s">
        <v>61</v>
      </c>
      <c r="H3" s="9">
        <v>0.79166666666666663</v>
      </c>
      <c r="I3" s="21"/>
    </row>
    <row r="4" spans="1:9" ht="15.75" x14ac:dyDescent="0.25">
      <c r="A4" s="56" t="s">
        <v>6</v>
      </c>
      <c r="B4" s="27">
        <v>16816</v>
      </c>
      <c r="C4" s="8" t="s">
        <v>7</v>
      </c>
      <c r="D4" s="11">
        <v>12</v>
      </c>
      <c r="E4" s="6" t="s">
        <v>61</v>
      </c>
      <c r="F4" s="59">
        <v>0.54166666666666663</v>
      </c>
      <c r="G4" s="6" t="s">
        <v>62</v>
      </c>
      <c r="H4" s="9">
        <v>4.1666666666666664E-2</v>
      </c>
      <c r="I4" s="21"/>
    </row>
    <row r="5" spans="1:9" ht="15.75" x14ac:dyDescent="0.25">
      <c r="A5" s="56" t="s">
        <v>9</v>
      </c>
      <c r="B5" s="27">
        <v>28271</v>
      </c>
      <c r="C5" s="8" t="s">
        <v>7</v>
      </c>
      <c r="D5" s="11">
        <v>12</v>
      </c>
      <c r="E5" s="6" t="s">
        <v>61</v>
      </c>
      <c r="F5" s="59">
        <v>0.375</v>
      </c>
      <c r="G5" s="6" t="s">
        <v>61</v>
      </c>
      <c r="H5" s="9">
        <v>0.875</v>
      </c>
      <c r="I5" s="21"/>
    </row>
    <row r="6" spans="1:9" ht="15.75" x14ac:dyDescent="0.25">
      <c r="A6" s="56" t="s">
        <v>11</v>
      </c>
      <c r="B6" s="27">
        <v>8998</v>
      </c>
      <c r="C6" s="8" t="s">
        <v>7</v>
      </c>
      <c r="D6" s="11">
        <v>12</v>
      </c>
      <c r="E6" s="6" t="s">
        <v>61</v>
      </c>
      <c r="F6" s="59">
        <v>0.375</v>
      </c>
      <c r="G6" s="6" t="s">
        <v>61</v>
      </c>
      <c r="H6" s="9">
        <v>0.875</v>
      </c>
      <c r="I6" s="21"/>
    </row>
    <row r="7" spans="1:9" ht="15.75" x14ac:dyDescent="0.25">
      <c r="A7" s="56" t="s">
        <v>12</v>
      </c>
      <c r="B7" s="27">
        <v>23467</v>
      </c>
      <c r="C7" s="8" t="s">
        <v>7</v>
      </c>
      <c r="D7" s="11">
        <v>12</v>
      </c>
      <c r="E7" s="6" t="s">
        <v>61</v>
      </c>
      <c r="F7" s="59">
        <v>0.375</v>
      </c>
      <c r="G7" s="6" t="s">
        <v>61</v>
      </c>
      <c r="H7" s="9">
        <v>0.875</v>
      </c>
      <c r="I7" s="21"/>
    </row>
    <row r="8" spans="1:9" ht="15.75" x14ac:dyDescent="0.25">
      <c r="A8" s="56" t="s">
        <v>8</v>
      </c>
      <c r="B8" s="27">
        <v>45694</v>
      </c>
      <c r="C8" s="8" t="s">
        <v>8</v>
      </c>
      <c r="D8" s="11">
        <v>12</v>
      </c>
      <c r="E8" s="6" t="s">
        <v>61</v>
      </c>
      <c r="F8" s="59">
        <v>0.29166666666666669</v>
      </c>
      <c r="G8" s="6" t="s">
        <v>61</v>
      </c>
      <c r="H8" s="9">
        <v>0.79166666666666663</v>
      </c>
      <c r="I8" s="21"/>
    </row>
    <row r="9" spans="1:9" ht="15.75" x14ac:dyDescent="0.25">
      <c r="A9" s="56" t="s">
        <v>14</v>
      </c>
      <c r="B9" s="27">
        <v>13773</v>
      </c>
      <c r="C9" s="8" t="s">
        <v>7</v>
      </c>
      <c r="D9" s="11">
        <v>12</v>
      </c>
      <c r="E9" s="6" t="s">
        <v>61</v>
      </c>
      <c r="F9" s="59">
        <v>0.54166666666666663</v>
      </c>
      <c r="G9" s="6" t="s">
        <v>62</v>
      </c>
      <c r="H9" s="9">
        <v>4.1666666666666664E-2</v>
      </c>
      <c r="I9" s="21"/>
    </row>
    <row r="10" spans="1:9" ht="15.75" x14ac:dyDescent="0.25">
      <c r="A10" s="55" t="s">
        <v>57</v>
      </c>
      <c r="B10" s="8">
        <v>6248</v>
      </c>
      <c r="C10" s="8" t="s">
        <v>10</v>
      </c>
      <c r="D10" s="11">
        <v>12</v>
      </c>
      <c r="E10" s="6" t="s">
        <v>61</v>
      </c>
      <c r="F10" s="59">
        <v>0.45833333333333331</v>
      </c>
      <c r="G10" s="6" t="s">
        <v>61</v>
      </c>
      <c r="H10" s="9">
        <v>0.95833333333333337</v>
      </c>
      <c r="I10" s="21"/>
    </row>
    <row r="11" spans="1:9" ht="15.75" x14ac:dyDescent="0.25">
      <c r="A11" s="55" t="s">
        <v>36</v>
      </c>
      <c r="B11" s="8">
        <v>7784</v>
      </c>
      <c r="C11" s="8" t="s">
        <v>7</v>
      </c>
      <c r="D11" s="11">
        <v>10</v>
      </c>
      <c r="E11" s="6" t="s">
        <v>61</v>
      </c>
      <c r="F11" s="59">
        <v>0.70833333333333337</v>
      </c>
      <c r="G11" s="6" t="s">
        <v>62</v>
      </c>
      <c r="H11" s="9">
        <v>0.125</v>
      </c>
      <c r="I11" s="21"/>
    </row>
    <row r="12" spans="1:9" ht="15.75" x14ac:dyDescent="0.25">
      <c r="A12" s="55" t="s">
        <v>15</v>
      </c>
      <c r="B12" s="8">
        <v>12320</v>
      </c>
      <c r="C12" s="8" t="s">
        <v>7</v>
      </c>
      <c r="D12" s="11">
        <v>12</v>
      </c>
      <c r="E12" s="6" t="s">
        <v>61</v>
      </c>
      <c r="F12" s="59">
        <v>0.54166666666666663</v>
      </c>
      <c r="G12" s="6" t="s">
        <v>62</v>
      </c>
      <c r="H12" s="9">
        <v>4.1666666666666664E-2</v>
      </c>
      <c r="I12" s="21"/>
    </row>
    <row r="13" spans="1:9" ht="15.75" x14ac:dyDescent="0.25">
      <c r="A13" s="57" t="s">
        <v>58</v>
      </c>
      <c r="B13" s="8">
        <v>27036</v>
      </c>
      <c r="C13" s="8" t="s">
        <v>7</v>
      </c>
      <c r="D13" s="11">
        <v>12</v>
      </c>
      <c r="E13" s="6" t="s">
        <v>61</v>
      </c>
      <c r="F13" s="59">
        <v>0.625</v>
      </c>
      <c r="G13" s="6" t="s">
        <v>62</v>
      </c>
      <c r="H13" s="9">
        <v>0.125</v>
      </c>
      <c r="I13" s="21"/>
    </row>
    <row r="14" spans="1:9" ht="15.75" x14ac:dyDescent="0.25">
      <c r="A14" s="55" t="s">
        <v>59</v>
      </c>
      <c r="B14" s="8">
        <v>24448</v>
      </c>
      <c r="C14" s="8" t="s">
        <v>7</v>
      </c>
      <c r="D14" s="11">
        <v>12</v>
      </c>
      <c r="E14" s="6" t="s">
        <v>61</v>
      </c>
      <c r="F14" s="59">
        <v>0.625</v>
      </c>
      <c r="G14" s="6" t="s">
        <v>62</v>
      </c>
      <c r="H14" s="9">
        <v>0.125</v>
      </c>
      <c r="I14" s="21"/>
    </row>
    <row r="15" spans="1:9" ht="15.75" x14ac:dyDescent="0.25">
      <c r="A15" s="55" t="s">
        <v>60</v>
      </c>
      <c r="B15" s="8">
        <v>36664</v>
      </c>
      <c r="C15" s="10" t="s">
        <v>60</v>
      </c>
      <c r="D15" s="11">
        <v>12</v>
      </c>
      <c r="E15" s="6" t="s">
        <v>61</v>
      </c>
      <c r="F15" s="59">
        <v>0.29166666666666669</v>
      </c>
      <c r="G15" s="6" t="s">
        <v>61</v>
      </c>
      <c r="H15" s="9">
        <v>0.79166666666666663</v>
      </c>
      <c r="I15" s="21"/>
    </row>
    <row r="16" spans="1:9" ht="15.75" x14ac:dyDescent="0.25">
      <c r="A16" s="57" t="s">
        <v>44</v>
      </c>
      <c r="B16" s="8">
        <v>12072</v>
      </c>
      <c r="C16" s="10" t="s">
        <v>8</v>
      </c>
      <c r="D16" s="11">
        <v>14</v>
      </c>
      <c r="E16" s="6" t="s">
        <v>61</v>
      </c>
      <c r="F16" s="59">
        <v>0.375</v>
      </c>
      <c r="G16" s="6" t="s">
        <v>61</v>
      </c>
      <c r="H16" s="9">
        <v>0.95833333333333337</v>
      </c>
      <c r="I16" s="21"/>
    </row>
    <row r="17" spans="1:9" ht="15.75" x14ac:dyDescent="0.25">
      <c r="A17" s="57" t="s">
        <v>46</v>
      </c>
      <c r="B17" s="8">
        <v>5037</v>
      </c>
      <c r="C17" s="8" t="s">
        <v>10</v>
      </c>
      <c r="D17" s="11">
        <v>12</v>
      </c>
      <c r="E17" s="6" t="s">
        <v>61</v>
      </c>
      <c r="F17" s="59">
        <v>0.45833333333333331</v>
      </c>
      <c r="G17" s="6" t="s">
        <v>61</v>
      </c>
      <c r="H17" s="9">
        <v>0.95833333333333337</v>
      </c>
      <c r="I17" s="21"/>
    </row>
    <row r="18" spans="1:9" ht="15.75" x14ac:dyDescent="0.25">
      <c r="A18" s="28" t="s">
        <v>83</v>
      </c>
      <c r="B18" s="29">
        <f>SUM(B2:B17)</f>
        <v>315337</v>
      </c>
    </row>
  </sheetData>
  <sortState xmlns:xlrd2="http://schemas.microsoft.com/office/spreadsheetml/2017/richdata2" ref="A2:I17">
    <sortCondition ref="A2:A17"/>
    <sortCondition ref="E2:E17"/>
    <sortCondition ref="F2:F17"/>
  </sortState>
  <mergeCells count="2">
    <mergeCell ref="E1:F1"/>
    <mergeCell ref="G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8AE53-A4FC-40C9-8438-6EEC20EEE943}">
  <dimension ref="A1:I22"/>
  <sheetViews>
    <sheetView zoomScaleNormal="100" workbookViewId="0">
      <selection sqref="A1:XFD1048576"/>
    </sheetView>
  </sheetViews>
  <sheetFormatPr baseColWidth="10" defaultRowHeight="15" x14ac:dyDescent="0.25"/>
  <cols>
    <col min="1" max="1" width="23.7109375" bestFit="1" customWidth="1"/>
    <col min="2" max="2" width="83.7109375" customWidth="1"/>
    <col min="3" max="3" width="11.7109375" bestFit="1" customWidth="1"/>
    <col min="4" max="4" width="10.7109375" bestFit="1" customWidth="1"/>
    <col min="5" max="5" width="9" customWidth="1"/>
    <col min="6" max="6" width="12.140625" bestFit="1" customWidth="1"/>
    <col min="7" max="7" width="6.140625" bestFit="1" customWidth="1"/>
    <col min="9" max="9" width="6.140625" bestFit="1" customWidth="1"/>
  </cols>
  <sheetData>
    <row r="1" spans="1:9" x14ac:dyDescent="0.25">
      <c r="A1" s="12" t="s">
        <v>0</v>
      </c>
      <c r="B1" s="12" t="s">
        <v>16</v>
      </c>
      <c r="C1" s="12" t="s">
        <v>2</v>
      </c>
      <c r="D1" s="12" t="s">
        <v>1</v>
      </c>
      <c r="E1" s="12" t="s">
        <v>3</v>
      </c>
      <c r="F1" s="54" t="s">
        <v>4</v>
      </c>
      <c r="G1" s="54"/>
      <c r="H1" s="54" t="s">
        <v>5</v>
      </c>
      <c r="I1" s="54"/>
    </row>
    <row r="2" spans="1:9" x14ac:dyDescent="0.25">
      <c r="A2" s="39" t="s">
        <v>56</v>
      </c>
      <c r="B2" s="1" t="s">
        <v>64</v>
      </c>
      <c r="C2" s="17" t="s">
        <v>8</v>
      </c>
      <c r="D2" s="40">
        <v>4305</v>
      </c>
      <c r="E2" s="42">
        <v>12</v>
      </c>
      <c r="F2" s="44" t="s">
        <v>61</v>
      </c>
      <c r="G2" s="46">
        <f>Horarios_Circuitos!F2</f>
        <v>0.45833333333333331</v>
      </c>
      <c r="H2" s="46" t="str">
        <f>Horarios_Circuitos!G2</f>
        <v>Domingo 11</v>
      </c>
      <c r="I2" s="46">
        <f>Horarios_Circuitos!H2</f>
        <v>0.95833333333333337</v>
      </c>
    </row>
    <row r="3" spans="1:9" x14ac:dyDescent="0.25">
      <c r="A3" s="39"/>
      <c r="B3" s="18" t="s">
        <v>65</v>
      </c>
      <c r="C3" s="17" t="s">
        <v>7</v>
      </c>
      <c r="D3" s="41"/>
      <c r="E3" s="43"/>
      <c r="F3" s="45"/>
      <c r="G3" s="47"/>
      <c r="H3" s="47"/>
      <c r="I3" s="47"/>
    </row>
    <row r="4" spans="1:9" ht="30" x14ac:dyDescent="0.25">
      <c r="A4" s="20" t="s">
        <v>52</v>
      </c>
      <c r="B4" s="18" t="s">
        <v>63</v>
      </c>
      <c r="C4" s="17" t="s">
        <v>7</v>
      </c>
      <c r="D4" s="26">
        <v>42404</v>
      </c>
      <c r="E4" s="24">
        <v>12</v>
      </c>
      <c r="F4" s="15" t="s">
        <v>61</v>
      </c>
      <c r="G4" s="15">
        <f>Horarios_Circuitos!F3</f>
        <v>0.29166666666666669</v>
      </c>
      <c r="H4" s="15" t="str">
        <f>Horarios_Circuitos!G3</f>
        <v>Domingo 11</v>
      </c>
      <c r="I4" s="15">
        <f>Horarios_Circuitos!H3</f>
        <v>0.79166666666666663</v>
      </c>
    </row>
    <row r="5" spans="1:9" x14ac:dyDescent="0.25">
      <c r="A5" s="20" t="s">
        <v>6</v>
      </c>
      <c r="B5" s="18" t="s">
        <v>21</v>
      </c>
      <c r="C5" s="17" t="s">
        <v>7</v>
      </c>
      <c r="D5" s="26">
        <v>16816</v>
      </c>
      <c r="E5" s="24">
        <v>12</v>
      </c>
      <c r="F5" s="15" t="s">
        <v>61</v>
      </c>
      <c r="G5" s="15">
        <f>Horarios_Circuitos!F4</f>
        <v>0.54166666666666663</v>
      </c>
      <c r="H5" s="15" t="str">
        <f>Horarios_Circuitos!G4</f>
        <v>Lunes 12</v>
      </c>
      <c r="I5" s="15">
        <f>Horarios_Circuitos!H4</f>
        <v>4.1666666666666664E-2</v>
      </c>
    </row>
    <row r="6" spans="1:9" ht="60" x14ac:dyDescent="0.25">
      <c r="A6" s="20" t="s">
        <v>9</v>
      </c>
      <c r="B6" s="18" t="s">
        <v>35</v>
      </c>
      <c r="C6" s="17" t="s">
        <v>7</v>
      </c>
      <c r="D6" s="26">
        <v>28271</v>
      </c>
      <c r="E6" s="24">
        <v>12</v>
      </c>
      <c r="F6" s="15" t="s">
        <v>61</v>
      </c>
      <c r="G6" s="15">
        <f>Horarios_Circuitos!F5</f>
        <v>0.375</v>
      </c>
      <c r="H6" s="15" t="str">
        <f>Horarios_Circuitos!G5</f>
        <v>Domingo 11</v>
      </c>
      <c r="I6" s="15">
        <f>Horarios_Circuitos!H5</f>
        <v>0.875</v>
      </c>
    </row>
    <row r="7" spans="1:9" x14ac:dyDescent="0.25">
      <c r="A7" s="20" t="s">
        <v>11</v>
      </c>
      <c r="B7" s="18" t="s">
        <v>17</v>
      </c>
      <c r="C7" s="17" t="s">
        <v>7</v>
      </c>
      <c r="D7" s="26">
        <v>8998</v>
      </c>
      <c r="E7" s="24">
        <v>12</v>
      </c>
      <c r="F7" s="15" t="s">
        <v>61</v>
      </c>
      <c r="G7" s="15">
        <f>Horarios_Circuitos!F6</f>
        <v>0.375</v>
      </c>
      <c r="H7" s="15" t="str">
        <f>Horarios_Circuitos!G6</f>
        <v>Domingo 11</v>
      </c>
      <c r="I7" s="15">
        <f>Horarios_Circuitos!H6</f>
        <v>0.875</v>
      </c>
    </row>
    <row r="8" spans="1:9" x14ac:dyDescent="0.25">
      <c r="A8" s="39" t="s">
        <v>12</v>
      </c>
      <c r="B8" s="18" t="s">
        <v>18</v>
      </c>
      <c r="C8" s="17" t="s">
        <v>8</v>
      </c>
      <c r="D8" s="50">
        <v>23467</v>
      </c>
      <c r="E8" s="42">
        <v>12</v>
      </c>
      <c r="F8" s="37" t="s">
        <v>61</v>
      </c>
      <c r="G8" s="51">
        <f>Horarios_Circuitos!F7</f>
        <v>0.375</v>
      </c>
      <c r="H8" s="51" t="str">
        <f>Horarios_Circuitos!G7</f>
        <v>Domingo 11</v>
      </c>
      <c r="I8" s="51">
        <f>Horarios_Circuitos!H7</f>
        <v>0.875</v>
      </c>
    </row>
    <row r="9" spans="1:9" ht="30" x14ac:dyDescent="0.25">
      <c r="A9" s="39"/>
      <c r="B9" s="18" t="s">
        <v>19</v>
      </c>
      <c r="C9" s="17" t="s">
        <v>7</v>
      </c>
      <c r="D9" s="50"/>
      <c r="E9" s="43"/>
      <c r="F9" s="37"/>
      <c r="G9" s="51"/>
      <c r="H9" s="51"/>
      <c r="I9" s="51"/>
    </row>
    <row r="10" spans="1:9" ht="105" x14ac:dyDescent="0.25">
      <c r="A10" s="20" t="s">
        <v>8</v>
      </c>
      <c r="B10" s="18" t="s">
        <v>37</v>
      </c>
      <c r="C10" s="17" t="s">
        <v>8</v>
      </c>
      <c r="D10" s="26">
        <v>45694</v>
      </c>
      <c r="E10" s="24">
        <v>12</v>
      </c>
      <c r="F10" s="15" t="s">
        <v>61</v>
      </c>
      <c r="G10" s="15">
        <f>Horarios_Circuitos!F8</f>
        <v>0.29166666666666669</v>
      </c>
      <c r="H10" s="15" t="str">
        <f>Horarios_Circuitos!G8</f>
        <v>Domingo 11</v>
      </c>
      <c r="I10" s="15">
        <f>Horarios_Circuitos!H8</f>
        <v>0.79166666666666663</v>
      </c>
    </row>
    <row r="11" spans="1:9" ht="15" customHeight="1" x14ac:dyDescent="0.25">
      <c r="A11" s="20" t="s">
        <v>14</v>
      </c>
      <c r="B11" s="18" t="s">
        <v>20</v>
      </c>
      <c r="C11" s="17" t="s">
        <v>7</v>
      </c>
      <c r="D11" s="26">
        <v>13773</v>
      </c>
      <c r="E11" s="24">
        <v>12</v>
      </c>
      <c r="F11" s="15" t="s">
        <v>61</v>
      </c>
      <c r="G11" s="15">
        <f>Horarios_Circuitos!F9</f>
        <v>0.54166666666666663</v>
      </c>
      <c r="H11" s="15" t="str">
        <f>Horarios_Circuitos!G9</f>
        <v>Lunes 12</v>
      </c>
      <c r="I11" s="15">
        <f>Horarios_Circuitos!H9</f>
        <v>4.1666666666666664E-2</v>
      </c>
    </row>
    <row r="12" spans="1:9" x14ac:dyDescent="0.25">
      <c r="A12" s="39" t="s">
        <v>57</v>
      </c>
      <c r="B12" s="1" t="s">
        <v>66</v>
      </c>
      <c r="C12" s="17" t="s">
        <v>10</v>
      </c>
      <c r="D12" s="50">
        <v>6248</v>
      </c>
      <c r="E12" s="35">
        <v>12</v>
      </c>
      <c r="F12" s="37" t="s">
        <v>61</v>
      </c>
      <c r="G12" s="38">
        <f>Horarios_Circuitos!F10</f>
        <v>0.45833333333333331</v>
      </c>
      <c r="H12" s="38" t="str">
        <f>Horarios_Circuitos!G10</f>
        <v>Domingo 11</v>
      </c>
      <c r="I12" s="38">
        <f>Horarios_Circuitos!H10</f>
        <v>0.95833333333333337</v>
      </c>
    </row>
    <row r="13" spans="1:9" x14ac:dyDescent="0.25">
      <c r="A13" s="39"/>
      <c r="B13" s="1" t="s">
        <v>67</v>
      </c>
      <c r="C13" s="17" t="s">
        <v>60</v>
      </c>
      <c r="D13" s="50"/>
      <c r="E13" s="36"/>
      <c r="F13" s="37"/>
      <c r="G13" s="38"/>
      <c r="H13" s="38"/>
      <c r="I13" s="38"/>
    </row>
    <row r="14" spans="1:9" x14ac:dyDescent="0.25">
      <c r="A14" s="20" t="s">
        <v>36</v>
      </c>
      <c r="B14" s="18" t="s">
        <v>38</v>
      </c>
      <c r="C14" s="17" t="s">
        <v>7</v>
      </c>
      <c r="D14" s="26">
        <v>7784</v>
      </c>
      <c r="E14" s="24">
        <v>10</v>
      </c>
      <c r="F14" s="15" t="s">
        <v>61</v>
      </c>
      <c r="G14" s="15">
        <f>Horarios_Circuitos!F11</f>
        <v>0.70833333333333337</v>
      </c>
      <c r="H14" s="15" t="str">
        <f>Horarios_Circuitos!G11</f>
        <v>Lunes 12</v>
      </c>
      <c r="I14" s="15">
        <f>Horarios_Circuitos!H11</f>
        <v>0.125</v>
      </c>
    </row>
    <row r="15" spans="1:9" ht="30" x14ac:dyDescent="0.25">
      <c r="A15" s="20" t="s">
        <v>15</v>
      </c>
      <c r="B15" s="18" t="s">
        <v>51</v>
      </c>
      <c r="C15" s="17" t="s">
        <v>7</v>
      </c>
      <c r="D15" s="26">
        <v>12320</v>
      </c>
      <c r="E15" s="24">
        <v>12</v>
      </c>
      <c r="F15" s="15" t="s">
        <v>61</v>
      </c>
      <c r="G15" s="15">
        <f>Horarios_Circuitos!F12</f>
        <v>0.54166666666666663</v>
      </c>
      <c r="H15" s="15" t="str">
        <f>Horarios_Circuitos!G12</f>
        <v>Lunes 12</v>
      </c>
      <c r="I15" s="15">
        <f>Horarios_Circuitos!H12</f>
        <v>4.1666666666666664E-2</v>
      </c>
    </row>
    <row r="16" spans="1:9" ht="45" x14ac:dyDescent="0.25">
      <c r="A16" s="23" t="s">
        <v>58</v>
      </c>
      <c r="B16" s="18" t="s">
        <v>70</v>
      </c>
      <c r="C16" s="17" t="s">
        <v>7</v>
      </c>
      <c r="D16" s="30">
        <v>27036</v>
      </c>
      <c r="E16" s="24">
        <v>12</v>
      </c>
      <c r="F16" s="31" t="s">
        <v>61</v>
      </c>
      <c r="G16" s="15">
        <f>Horarios_Circuitos!F13</f>
        <v>0.625</v>
      </c>
      <c r="H16" s="15" t="str">
        <f>Horarios_Circuitos!G13</f>
        <v>Lunes 12</v>
      </c>
      <c r="I16" s="15">
        <f>Horarios_Circuitos!H13</f>
        <v>0.125</v>
      </c>
    </row>
    <row r="17" spans="1:9" ht="30" x14ac:dyDescent="0.25">
      <c r="A17" s="23" t="s">
        <v>59</v>
      </c>
      <c r="B17" s="18" t="s">
        <v>68</v>
      </c>
      <c r="C17" s="17" t="s">
        <v>7</v>
      </c>
      <c r="D17" s="30">
        <v>24448</v>
      </c>
      <c r="E17" s="24">
        <v>12</v>
      </c>
      <c r="F17" s="31" t="s">
        <v>61</v>
      </c>
      <c r="G17" s="15">
        <f>Horarios_Circuitos!F14</f>
        <v>0.625</v>
      </c>
      <c r="H17" s="15" t="str">
        <f>Horarios_Circuitos!G14</f>
        <v>Lunes 12</v>
      </c>
      <c r="I17" s="15">
        <f>Horarios_Circuitos!H14</f>
        <v>0.125</v>
      </c>
    </row>
    <row r="18" spans="1:9" ht="90" x14ac:dyDescent="0.25">
      <c r="A18" s="23" t="s">
        <v>60</v>
      </c>
      <c r="B18" s="18" t="s">
        <v>69</v>
      </c>
      <c r="C18" s="17" t="s">
        <v>60</v>
      </c>
      <c r="D18" s="26">
        <v>36664</v>
      </c>
      <c r="E18" s="24">
        <v>12</v>
      </c>
      <c r="F18" s="15" t="s">
        <v>61</v>
      </c>
      <c r="G18" s="15">
        <f>Horarios_Circuitos!F15</f>
        <v>0.29166666666666669</v>
      </c>
      <c r="H18" s="15" t="str">
        <f>Horarios_Circuitos!G15</f>
        <v>Domingo 11</v>
      </c>
      <c r="I18" s="15">
        <f>Horarios_Circuitos!H15</f>
        <v>0.79166666666666663</v>
      </c>
    </row>
    <row r="19" spans="1:9" ht="60" x14ac:dyDescent="0.25">
      <c r="A19" s="52" t="s">
        <v>44</v>
      </c>
      <c r="B19" s="18" t="s">
        <v>34</v>
      </c>
      <c r="C19" s="17" t="s">
        <v>8</v>
      </c>
      <c r="D19" s="40">
        <v>12072</v>
      </c>
      <c r="E19" s="35">
        <v>14</v>
      </c>
      <c r="F19" s="44" t="s">
        <v>61</v>
      </c>
      <c r="G19" s="48">
        <f>Horarios_Circuitos!F16</f>
        <v>0.375</v>
      </c>
      <c r="H19" s="48" t="str">
        <f>Horarios_Circuitos!G16</f>
        <v>Domingo 11</v>
      </c>
      <c r="I19" s="48">
        <f>Horarios_Circuitos!H16</f>
        <v>0.95833333333333337</v>
      </c>
    </row>
    <row r="20" spans="1:9" x14ac:dyDescent="0.25">
      <c r="A20" s="53"/>
      <c r="B20" s="18" t="s">
        <v>43</v>
      </c>
      <c r="C20" s="17" t="s">
        <v>13</v>
      </c>
      <c r="D20" s="41"/>
      <c r="E20" s="36"/>
      <c r="F20" s="45"/>
      <c r="G20" s="49"/>
      <c r="H20" s="49"/>
      <c r="I20" s="49"/>
    </row>
    <row r="21" spans="1:9" ht="30" x14ac:dyDescent="0.25">
      <c r="A21" s="17" t="s">
        <v>46</v>
      </c>
      <c r="B21" s="13" t="s">
        <v>47</v>
      </c>
      <c r="C21" s="17" t="s">
        <v>10</v>
      </c>
      <c r="D21" s="26">
        <v>5037</v>
      </c>
      <c r="E21" s="16">
        <v>12</v>
      </c>
      <c r="F21" s="14" t="s">
        <v>50</v>
      </c>
      <c r="G21" s="14">
        <f>Horarios_Circuitos!F17</f>
        <v>0.45833333333333331</v>
      </c>
      <c r="H21" s="14" t="str">
        <f>Horarios_Circuitos!G17</f>
        <v>Domingo 11</v>
      </c>
      <c r="I21" s="14">
        <f>Horarios_Circuitos!H17</f>
        <v>0.95833333333333337</v>
      </c>
    </row>
    <row r="22" spans="1:9" x14ac:dyDescent="0.25">
      <c r="C22" s="32"/>
      <c r="D22" s="33">
        <f>SUM(D2:D21)</f>
        <v>315337</v>
      </c>
      <c r="E22" s="32"/>
      <c r="F22" s="32"/>
      <c r="G22" s="32"/>
      <c r="H22" s="32"/>
      <c r="I22" s="32"/>
    </row>
  </sheetData>
  <autoFilter ref="A1:I22" xr:uid="{0C980EA4-E410-4DF0-A79A-EA03D6DE5A51}">
    <filterColumn colId="5" showButton="0"/>
    <filterColumn colId="7" showButton="0"/>
  </autoFilter>
  <mergeCells count="30">
    <mergeCell ref="F1:G1"/>
    <mergeCell ref="H1:I1"/>
    <mergeCell ref="H8:H9"/>
    <mergeCell ref="I8:I9"/>
    <mergeCell ref="H2:H3"/>
    <mergeCell ref="I2:I3"/>
    <mergeCell ref="H19:H20"/>
    <mergeCell ref="I19:I20"/>
    <mergeCell ref="A8:A9"/>
    <mergeCell ref="D8:D9"/>
    <mergeCell ref="E8:E9"/>
    <mergeCell ref="F8:F9"/>
    <mergeCell ref="G8:G9"/>
    <mergeCell ref="A19:A20"/>
    <mergeCell ref="D19:D20"/>
    <mergeCell ref="E19:E20"/>
    <mergeCell ref="F19:F20"/>
    <mergeCell ref="G19:G20"/>
    <mergeCell ref="H12:H13"/>
    <mergeCell ref="I12:I13"/>
    <mergeCell ref="A12:A13"/>
    <mergeCell ref="D12:D13"/>
    <mergeCell ref="E12:E13"/>
    <mergeCell ref="F12:F13"/>
    <mergeCell ref="G12:G13"/>
    <mergeCell ref="A2:A3"/>
    <mergeCell ref="D2:D3"/>
    <mergeCell ref="E2:E3"/>
    <mergeCell ref="F2:F3"/>
    <mergeCell ref="G2:G3"/>
  </mergeCells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6299A-0BF1-49E6-A035-9CECB230925C}">
  <dimension ref="A1:D17"/>
  <sheetViews>
    <sheetView workbookViewId="0">
      <selection activeCell="B5" sqref="B5"/>
    </sheetView>
  </sheetViews>
  <sheetFormatPr baseColWidth="10" defaultRowHeight="15" x14ac:dyDescent="0.25"/>
  <cols>
    <col min="1" max="1" width="22.7109375" bestFit="1" customWidth="1"/>
    <col min="2" max="2" width="131.85546875" customWidth="1"/>
    <col min="4" max="4" width="57.85546875" customWidth="1"/>
  </cols>
  <sheetData>
    <row r="1" spans="1:4" x14ac:dyDescent="0.25">
      <c r="A1" s="3" t="s">
        <v>0</v>
      </c>
      <c r="B1" s="3" t="s">
        <v>22</v>
      </c>
    </row>
    <row r="2" spans="1:4" ht="30" x14ac:dyDescent="0.25">
      <c r="A2" s="1" t="s">
        <v>71</v>
      </c>
      <c r="B2" s="2" t="s">
        <v>72</v>
      </c>
    </row>
    <row r="3" spans="1:4" ht="105" x14ac:dyDescent="0.25">
      <c r="A3" s="1" t="s">
        <v>53</v>
      </c>
      <c r="B3" s="2" t="s">
        <v>54</v>
      </c>
    </row>
    <row r="4" spans="1:4" ht="60" x14ac:dyDescent="0.25">
      <c r="A4" s="1" t="s">
        <v>73</v>
      </c>
      <c r="B4" s="2" t="s">
        <v>74</v>
      </c>
      <c r="D4" s="4"/>
    </row>
    <row r="5" spans="1:4" ht="75" x14ac:dyDescent="0.25">
      <c r="A5" s="1" t="s">
        <v>23</v>
      </c>
      <c r="B5" s="2" t="s">
        <v>24</v>
      </c>
    </row>
    <row r="6" spans="1:4" ht="30" x14ac:dyDescent="0.25">
      <c r="A6" s="1" t="s">
        <v>25</v>
      </c>
      <c r="B6" s="2" t="s">
        <v>26</v>
      </c>
    </row>
    <row r="7" spans="1:4" ht="90" x14ac:dyDescent="0.25">
      <c r="A7" s="1" t="s">
        <v>27</v>
      </c>
      <c r="B7" s="2" t="s">
        <v>28</v>
      </c>
    </row>
    <row r="8" spans="1:4" ht="60" x14ac:dyDescent="0.25">
      <c r="A8" s="1" t="s">
        <v>39</v>
      </c>
      <c r="B8" s="2" t="s">
        <v>40</v>
      </c>
    </row>
    <row r="9" spans="1:4" ht="45" x14ac:dyDescent="0.25">
      <c r="A9" s="1" t="s">
        <v>29</v>
      </c>
      <c r="B9" s="2" t="s">
        <v>30</v>
      </c>
    </row>
    <row r="10" spans="1:4" ht="30" x14ac:dyDescent="0.25">
      <c r="A10" s="1" t="s">
        <v>75</v>
      </c>
      <c r="B10" s="2" t="s">
        <v>76</v>
      </c>
    </row>
    <row r="11" spans="1:4" ht="45" x14ac:dyDescent="0.25">
      <c r="A11" s="1" t="s">
        <v>41</v>
      </c>
      <c r="B11" s="2" t="s">
        <v>42</v>
      </c>
    </row>
    <row r="12" spans="1:4" ht="60" x14ac:dyDescent="0.25">
      <c r="A12" s="1" t="s">
        <v>77</v>
      </c>
      <c r="B12" s="2" t="s">
        <v>78</v>
      </c>
    </row>
    <row r="13" spans="1:4" ht="30" x14ac:dyDescent="0.25">
      <c r="A13" s="1" t="s">
        <v>79</v>
      </c>
      <c r="B13" s="2" t="s">
        <v>80</v>
      </c>
    </row>
    <row r="14" spans="1:4" ht="45" x14ac:dyDescent="0.25">
      <c r="A14" s="1" t="s">
        <v>31</v>
      </c>
      <c r="B14" s="2" t="s">
        <v>32</v>
      </c>
    </row>
    <row r="15" spans="1:4" ht="45" x14ac:dyDescent="0.25">
      <c r="A15" s="1" t="s">
        <v>81</v>
      </c>
      <c r="B15" s="2" t="s">
        <v>82</v>
      </c>
    </row>
    <row r="16" spans="1:4" ht="60" x14ac:dyDescent="0.25">
      <c r="A16" s="1" t="s">
        <v>45</v>
      </c>
      <c r="B16" s="2" t="s">
        <v>33</v>
      </c>
    </row>
    <row r="17" spans="1:2" x14ac:dyDescent="0.25">
      <c r="A17" s="1" t="s">
        <v>48</v>
      </c>
      <c r="B17" s="2" t="s">
        <v>49</v>
      </c>
    </row>
  </sheetData>
  <autoFilter ref="A1:B14" xr:uid="{8135637C-B52B-472E-B1E7-07CF36052919}"/>
  <sortState xmlns:xlrd2="http://schemas.microsoft.com/office/spreadsheetml/2017/richdata2" ref="A3:B14">
    <sortCondition ref="A3:A1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Rutas de Carrotanques</vt:lpstr>
      <vt:lpstr>Horarios_Circuitos</vt:lpstr>
      <vt:lpstr>Barrios_Circuitos</vt:lpstr>
      <vt:lpstr>Rangos_Circuitos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HUMBERTO MARIN POSADA</dc:creator>
  <cp:lastModifiedBy>JUAN FERNANDO PANIAGUA VASQUEZ</cp:lastModifiedBy>
  <dcterms:created xsi:type="dcterms:W3CDTF">2022-08-04T14:20:31Z</dcterms:created>
  <dcterms:modified xsi:type="dcterms:W3CDTF">2022-12-05T15:01:28Z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6bb131-2344-48ed-84db-fe1e84a9fae2_Enabled">
    <vt:lpwstr>true</vt:lpwstr>
  </property>
  <property fmtid="{D5CDD505-2E9C-101B-9397-08002B2CF9AE}" pid="3" name="MSIP_Label_666bb131-2344-48ed-84db-fe1e84a9fae2_SetDate">
    <vt:lpwstr>2022-08-04T14:20:31Z</vt:lpwstr>
  </property>
  <property fmtid="{D5CDD505-2E9C-101B-9397-08002B2CF9AE}" pid="4" name="MSIP_Label_666bb131-2344-48ed-84db-fe1e84a9fae2_Method">
    <vt:lpwstr>Standard</vt:lpwstr>
  </property>
  <property fmtid="{D5CDD505-2E9C-101B-9397-08002B2CF9AE}" pid="5" name="MSIP_Label_666bb131-2344-48ed-84db-fe1e84a9fae2_Name">
    <vt:lpwstr>666bb131-2344-48ed-84db-fe1e84a9fae2</vt:lpwstr>
  </property>
  <property fmtid="{D5CDD505-2E9C-101B-9397-08002B2CF9AE}" pid="6" name="MSIP_Label_666bb131-2344-48ed-84db-fe1e84a9fae2_SiteId">
    <vt:lpwstr>bf1ce8b5-5d39-4bc5-ad6e-07b3e4d7d67a</vt:lpwstr>
  </property>
  <property fmtid="{D5CDD505-2E9C-101B-9397-08002B2CF9AE}" pid="7" name="MSIP_Label_666bb131-2344-48ed-84db-fe1e84a9fae2_ActionId">
    <vt:lpwstr>1d06be94-e012-4b3b-8eb2-255b2fcb2ca3</vt:lpwstr>
  </property>
  <property fmtid="{D5CDD505-2E9C-101B-9397-08002B2CF9AE}" pid="8" name="MSIP_Label_666bb131-2344-48ed-84db-fe1e84a9fae2_ContentBits">
    <vt:lpwstr>0</vt:lpwstr>
  </property>
</Properties>
</file>