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mco-my.sharepoint.com/personal/marcela_suarez_paez_epm_com_co/Documents/CONTRATACION/AUDITORIAS/SUPERSALUD/"/>
    </mc:Choice>
  </mc:AlternateContent>
  <xr:revisionPtr revIDLastSave="0" documentId="13_ncr:101_{824E6EA1-EC4F-4F95-8F02-5BF82B37EE7D}" xr6:coauthVersionLast="47" xr6:coauthVersionMax="47" xr10:uidLastSave="{00000000-0000-0000-0000-000000000000}"/>
  <bookViews>
    <workbookView xWindow="-120" yWindow="-120" windowWidth="25440" windowHeight="15270" xr2:uid="{058A6416-21CE-48CC-8EA1-F9E012F80252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</calcChain>
</file>

<file path=xl/sharedStrings.xml><?xml version="1.0" encoding="utf-8"?>
<sst xmlns="http://schemas.openxmlformats.org/spreadsheetml/2006/main" count="49" uniqueCount="49">
  <si>
    <t>Nit</t>
  </si>
  <si>
    <t>Entidad</t>
  </si>
  <si>
    <t>LINA MARIA SANCHEZ HOYOS</t>
  </si>
  <si>
    <t>SALUD EXPRESS</t>
  </si>
  <si>
    <t>ESE HOSPITAL PBRO. ALONSO MARIA GIRALDO</t>
  </si>
  <si>
    <t>EMPRESA DE MEDICINA INTEGRAL EMI S.A. SERVICIO DE AMBULANCIA PREPAGADA</t>
  </si>
  <si>
    <t>ESE HOSPITAL LA INMACULADA</t>
  </si>
  <si>
    <t>ORTOPEDICA TAO SAS</t>
  </si>
  <si>
    <t>FUNDACION ANDECOL</t>
  </si>
  <si>
    <t>AEROSANIDAD</t>
  </si>
  <si>
    <t>FUNDACION INTEGRAR</t>
  </si>
  <si>
    <t>SALUD MENTAL INTEGRAL S.A.S – SAMEIN S.A.S.</t>
  </si>
  <si>
    <t xml:space="preserve">FUNDACIÓN ORGANIZACIÓN VID </t>
  </si>
  <si>
    <t>CEDIMED S.A.S</t>
  </si>
  <si>
    <t>ORLANT</t>
  </si>
  <si>
    <t>RTS S.A.S.</t>
  </si>
  <si>
    <t>FUNDACION CLINICA DEL NORTE</t>
  </si>
  <si>
    <t>ORGANIZACION SANTA LUCIA SA</t>
  </si>
  <si>
    <t>FRESENIUS MEDICAL CARE COLOMBIA S.A.</t>
  </si>
  <si>
    <t>ESE HOSPITAL SANTA ISABEL DE GOMEZ PLATA</t>
  </si>
  <si>
    <t>CLÍNICA SAN JUAN DE DIOS LA CEJA</t>
  </si>
  <si>
    <t>UNIVERSIDAD CES “CENTRO DE ESPECIALISTAS, SABANETA”</t>
  </si>
  <si>
    <t>UNIDAD ALERGOLOGICA</t>
  </si>
  <si>
    <t>EMMSA ESPECIALIDADES MEDICAS METROPOLITANAS</t>
  </si>
  <si>
    <t>FUNDACIÓN COLOMBIANA DE CANCEROLOGÍA CLÍNICA VIDA</t>
  </si>
  <si>
    <t>MEDICARTE</t>
  </si>
  <si>
    <t>UNIDAD ESTOMATOLOGICA LAS VEGAS S.A. ORAL LASER</t>
  </si>
  <si>
    <t>CLINICA CLOFAN</t>
  </si>
  <si>
    <t>CLINICA DE ONCOLOGIA ASTORGA</t>
  </si>
  <si>
    <t>FUNDACION INSTITUTO NEUROLOGICO DE COLOMBIA INDEC</t>
  </si>
  <si>
    <t>IMAX</t>
  </si>
  <si>
    <t>CLÍNICA CES</t>
  </si>
  <si>
    <t>FUNDACIÓN HOSPITAL SAN VICENTE DE PAUL-RIONEGRO</t>
  </si>
  <si>
    <t>CLINICA MEDELLIN</t>
  </si>
  <si>
    <t>HOSPITAL PABLO TOBÓN URIBE</t>
  </si>
  <si>
    <t>ESE HOSPITAL MANUEL URIBE ANGEL</t>
  </si>
  <si>
    <t>LABORATORIO MÉDICO ECHAVARRIA S.A.S</t>
  </si>
  <si>
    <t>SUPLIMED HOSPITALARIO S.A.S.</t>
  </si>
  <si>
    <t>CLINICA UNIVERSITARIA BOLIVARIANA</t>
  </si>
  <si>
    <t>OXI RENTAL SAS</t>
  </si>
  <si>
    <t>CLINICA CARDIO VID</t>
  </si>
  <si>
    <t>NEUROMEDICA</t>
  </si>
  <si>
    <t>Contrato</t>
  </si>
  <si>
    <t>Valor transferido por concepto de incremento de UPC</t>
  </si>
  <si>
    <t>GRUPO AFIN FARMACEUTICA SAS</t>
  </si>
  <si>
    <t>CW160206</t>
  </si>
  <si>
    <t xml:space="preserve">CEM - COOMEVA EMERGENCIA MÉDICA PREPAGADA </t>
  </si>
  <si>
    <t>Fecha de inicio contrato</t>
  </si>
  <si>
    <t>Fecha de inicio incremento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</si>
</sst>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dd/mm/yyyy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2" xfId="0" applyNumberFormat="1" applyFon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67" fontId="3" fillId="0" borderId="0" xfId="2" applyNumberFormat="1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pmco-my.sharepoint.com/personal/marcela_suarez_paez_epm_com_co/Documents/CONTRATACION/CONTRATOS%202024/Base%20de%20Datos%202024.xlsx" TargetMode="External"/><Relationship Id="rId1" Type="http://schemas.openxmlformats.org/officeDocument/2006/relationships/externalLinkPath" Target="/personal/marcela_suarez_paez_epm_com_co/Documents/CONTRATACION/CONTRATOS%202024/Base%20de%20Dato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olidado 2024"/>
      <sheetName val="Retirados RED 2024"/>
      <sheetName val="Reporte horas"/>
      <sheetName val="CálculoFechas"/>
    </sheetNames>
    <sheetDataSet>
      <sheetData sheetId="0">
        <row r="1">
          <cell r="F1" t="str">
            <v>Nit</v>
          </cell>
          <cell r="G1" t="str">
            <v>DV</v>
          </cell>
          <cell r="H1" t="str">
            <v>Entidad</v>
          </cell>
          <cell r="I1" t="str">
            <v>SUFICIENCIA 2024</v>
          </cell>
          <cell r="J1" t="str">
            <v>Tarifa propuesta</v>
          </cell>
          <cell r="K1" t="str">
            <v>CRW</v>
          </cell>
          <cell r="L1" t="str">
            <v>CW</v>
          </cell>
        </row>
        <row r="2">
          <cell r="F2">
            <v>890981374</v>
          </cell>
          <cell r="G2">
            <v>7</v>
          </cell>
          <cell r="H2" t="str">
            <v>FUNDACION INSTITUTO NEUROLOGICO DE COLOMBIA INDEC</v>
          </cell>
          <cell r="I2" t="str">
            <v>Continua</v>
          </cell>
          <cell r="J2" t="str">
            <v>ayudas dx 5% y hospitalario 10%</v>
          </cell>
          <cell r="K2" t="str">
            <v>CRW281879</v>
          </cell>
          <cell r="L2" t="str">
            <v>CW285286</v>
          </cell>
        </row>
        <row r="3">
          <cell r="F3">
            <v>900226451</v>
          </cell>
          <cell r="G3">
            <v>4</v>
          </cell>
          <cell r="H3" t="str">
            <v>EMMSA ESPECIALIDADES MEDICAS METROPOLITANAS</v>
          </cell>
          <cell r="I3" t="str">
            <v>Continua</v>
          </cell>
          <cell r="J3" t="str">
            <v>ayudas dx 5% y hospitalario 10%</v>
          </cell>
          <cell r="K3" t="str">
            <v>CRW281868</v>
          </cell>
          <cell r="L3" t="str">
            <v>CW285302</v>
          </cell>
        </row>
        <row r="4">
          <cell r="F4">
            <v>900465124</v>
          </cell>
          <cell r="G4">
            <v>5</v>
          </cell>
          <cell r="H4" t="str">
            <v>UNIDAD ALERGOLOGICA</v>
          </cell>
          <cell r="I4" t="str">
            <v>Continua</v>
          </cell>
          <cell r="J4" t="str">
            <v>incremento del 5%</v>
          </cell>
          <cell r="K4" t="str">
            <v>CRW281718</v>
          </cell>
          <cell r="L4" t="str">
            <v>CW285313</v>
          </cell>
        </row>
        <row r="5">
          <cell r="F5">
            <v>811014833</v>
          </cell>
          <cell r="G5">
            <v>1</v>
          </cell>
          <cell r="H5" t="str">
            <v>SALUD EXPRESS</v>
          </cell>
          <cell r="I5" t="str">
            <v>Continua</v>
          </cell>
          <cell r="J5" t="str">
            <v>incremento del 5%</v>
          </cell>
          <cell r="K5" t="str">
            <v>CRW281855</v>
          </cell>
          <cell r="L5" t="str">
            <v>CW285315</v>
          </cell>
        </row>
        <row r="6">
          <cell r="F6">
            <v>811009075</v>
          </cell>
          <cell r="G6">
            <v>5</v>
          </cell>
          <cell r="H6" t="str">
            <v>IMAX</v>
          </cell>
          <cell r="I6" t="str">
            <v>Continua</v>
          </cell>
          <cell r="J6" t="str">
            <v>incremento del 5%</v>
          </cell>
          <cell r="K6" t="str">
            <v>CRW281886</v>
          </cell>
          <cell r="L6" t="str">
            <v>CW285345</v>
          </cell>
        </row>
        <row r="7">
          <cell r="F7">
            <v>800166631</v>
          </cell>
          <cell r="G7">
            <v>2</v>
          </cell>
          <cell r="H7" t="str">
            <v>UNIDAD ESTOMATOLOGICA LAS VEGAS S.A. ORAL LASER</v>
          </cell>
          <cell r="I7" t="str">
            <v>Continua</v>
          </cell>
          <cell r="J7" t="str">
            <v>incremento del 5%</v>
          </cell>
          <cell r="K7" t="str">
            <v>CRW281906</v>
          </cell>
          <cell r="L7" t="str">
            <v>CW285361</v>
          </cell>
        </row>
        <row r="8">
          <cell r="F8">
            <v>890981817</v>
          </cell>
          <cell r="G8">
            <v>8</v>
          </cell>
          <cell r="H8" t="str">
            <v>ESE HOSPITAL LA INMACULADA</v>
          </cell>
          <cell r="I8" t="str">
            <v>Continua</v>
          </cell>
          <cell r="J8" t="str">
            <v>SOAT</v>
          </cell>
          <cell r="K8" t="str">
            <v>CRW281734</v>
          </cell>
          <cell r="L8" t="str">
            <v>CW285367</v>
          </cell>
        </row>
        <row r="9">
          <cell r="F9">
            <v>891982128</v>
          </cell>
          <cell r="G9">
            <v>1</v>
          </cell>
          <cell r="H9" t="str">
            <v>ESE HOSPITAL PBRO. ALONSO MARIA GIRALDO</v>
          </cell>
          <cell r="I9" t="str">
            <v>Continua</v>
          </cell>
          <cell r="J9" t="str">
            <v>SOAT</v>
          </cell>
          <cell r="K9" t="str">
            <v>CRW281721</v>
          </cell>
          <cell r="L9" t="str">
            <v>CW285375</v>
          </cell>
        </row>
        <row r="10">
          <cell r="F10">
            <v>811031144</v>
          </cell>
          <cell r="G10">
            <v>7</v>
          </cell>
          <cell r="H10" t="str">
            <v>SUPLIMED HOSPITALARIO S.A.S.</v>
          </cell>
          <cell r="I10" t="str">
            <v>Continua</v>
          </cell>
          <cell r="J10" t="str">
            <v>listado</v>
          </cell>
          <cell r="K10" t="str">
            <v>CRW281884</v>
          </cell>
          <cell r="L10" t="str">
            <v>CW285377</v>
          </cell>
        </row>
        <row r="11">
          <cell r="F11">
            <v>890984002</v>
          </cell>
          <cell r="G11">
            <v>6</v>
          </cell>
          <cell r="H11" t="str">
            <v>UNIVERSIDAD CES “CENTRO DE ESPECIALISTAS, SABANETA”</v>
          </cell>
          <cell r="I11" t="str">
            <v>Continua</v>
          </cell>
          <cell r="J11" t="str">
            <v>IPC 2023</v>
          </cell>
          <cell r="K11" t="str">
            <v>CRW281851</v>
          </cell>
          <cell r="L11" t="str">
            <v>CW285392</v>
          </cell>
        </row>
        <row r="12">
          <cell r="F12">
            <v>811005113</v>
          </cell>
          <cell r="G12">
            <v>9</v>
          </cell>
          <cell r="H12" t="str">
            <v>SALUD MENTAL INTEGRAL S.A.S – SAMEIN S.A.S.</v>
          </cell>
          <cell r="I12" t="str">
            <v>Continua</v>
          </cell>
          <cell r="J12" t="str">
            <v>IPC 2023</v>
          </cell>
          <cell r="K12" t="str">
            <v>CRW281715</v>
          </cell>
          <cell r="L12" t="str">
            <v>CW285394</v>
          </cell>
        </row>
        <row r="13">
          <cell r="F13">
            <v>800056153</v>
          </cell>
          <cell r="G13">
            <v>1</v>
          </cell>
          <cell r="H13" t="str">
            <v>FUNDACION INTEGRAR</v>
          </cell>
          <cell r="I13" t="str">
            <v>Continua</v>
          </cell>
          <cell r="J13" t="str">
            <v>IPC 2023</v>
          </cell>
          <cell r="K13" t="str">
            <v>CRW281836</v>
          </cell>
          <cell r="L13" t="str">
            <v>CW285396</v>
          </cell>
        </row>
        <row r="14">
          <cell r="F14">
            <v>811007601</v>
          </cell>
          <cell r="G14">
            <v>0</v>
          </cell>
          <cell r="H14" t="str">
            <v>EMPRESA DE MEDICINA INTEGRAL EMI S.A.S SAP</v>
          </cell>
          <cell r="I14" t="str">
            <v>Continua</v>
          </cell>
          <cell r="J14" t="str">
            <v>IPC 2023</v>
          </cell>
          <cell r="K14" t="str">
            <v>CRW281871</v>
          </cell>
          <cell r="L14" t="str">
            <v>CW285398</v>
          </cell>
        </row>
        <row r="15">
          <cell r="F15">
            <v>900699359</v>
          </cell>
          <cell r="G15">
            <v>3</v>
          </cell>
          <cell r="H15" t="str">
            <v>NEUROMEDICA</v>
          </cell>
          <cell r="I15" t="str">
            <v>Continua</v>
          </cell>
          <cell r="J15" t="str">
            <v>IPC 2023</v>
          </cell>
          <cell r="K15" t="str">
            <v>CRW281909</v>
          </cell>
          <cell r="L15" t="str">
            <v>CW285400</v>
          </cell>
        </row>
        <row r="16">
          <cell r="F16">
            <v>890900650</v>
          </cell>
          <cell r="G16">
            <v>9</v>
          </cell>
          <cell r="H16" t="str">
            <v>ORGANIZACION SANTA LUCIA SA</v>
          </cell>
          <cell r="I16" t="str">
            <v>Continua</v>
          </cell>
          <cell r="J16" t="str">
            <v>ayudas dx 5% y hospitalario 10%</v>
          </cell>
          <cell r="K16" t="str">
            <v>CRW281845</v>
          </cell>
          <cell r="L16" t="str">
            <v>CW285402</v>
          </cell>
        </row>
        <row r="17">
          <cell r="F17">
            <v>890906347</v>
          </cell>
          <cell r="G17">
            <v>9</v>
          </cell>
          <cell r="H17" t="str">
            <v>ESE HOSPITAL MANUEL URIBE ANGEL</v>
          </cell>
          <cell r="I17" t="str">
            <v>Continua</v>
          </cell>
          <cell r="J17" t="str">
            <v>ayudas dx 5% y hospitalario 10%</v>
          </cell>
          <cell r="K17" t="str">
            <v>CRW281901</v>
          </cell>
          <cell r="L17" t="str">
            <v>CW285404</v>
          </cell>
        </row>
        <row r="18">
          <cell r="F18">
            <v>811038014</v>
          </cell>
          <cell r="G18">
            <v>1</v>
          </cell>
          <cell r="H18" t="str">
            <v>CLINICA DE ONCOLOGIA ASTORGA</v>
          </cell>
          <cell r="I18" t="str">
            <v>Continua</v>
          </cell>
          <cell r="J18" t="str">
            <v>ayudas dx 5% y hospitalario 10%</v>
          </cell>
          <cell r="K18" t="str">
            <v>CRW281888</v>
          </cell>
          <cell r="L18" t="str">
            <v>CW285406</v>
          </cell>
        </row>
        <row r="19">
          <cell r="F19">
            <v>800024834</v>
          </cell>
          <cell r="G19">
            <v>1</v>
          </cell>
          <cell r="H19" t="str">
            <v>ORLANT</v>
          </cell>
          <cell r="I19" t="str">
            <v>Continua</v>
          </cell>
          <cell r="J19" t="str">
            <v>ayudas dx 5% y hospitalario 10%</v>
          </cell>
          <cell r="K19" t="str">
            <v>CRW281738</v>
          </cell>
          <cell r="L19" t="str">
            <v>CW285408</v>
          </cell>
        </row>
        <row r="20">
          <cell r="F20">
            <v>890902922</v>
          </cell>
          <cell r="G20">
            <v>6</v>
          </cell>
          <cell r="H20" t="str">
            <v>CLINICA UNIVERSITARIA BOLIVARIANA</v>
          </cell>
          <cell r="I20" t="str">
            <v>Continua</v>
          </cell>
          <cell r="J20" t="str">
            <v>Base tarifaria general: incremento del 10%
Base tarifaria ONP: SOAT vigente UVT pleno
CUPS parto: $2.600.000
CUPS cesárea: $3.500.000
Tarifas propias: incremento del 10%
Portafolio de medicamentos, materiales e insumos: incremento del 15%
Portafolio MOS: incremento del 15%
Laboratorio Remitidos: tarifa institucional 2024
Banco de Sangre: SOAT Vigente UVT + 12%
Oxigeno: tarifa 2023 - $29
Ambulancia: tarifa institucional 2024
Honorarios Anestesia: Puntos SADEA</v>
          </cell>
          <cell r="K20" t="str">
            <v>CRW281832</v>
          </cell>
          <cell r="L20" t="str">
            <v>CW285410</v>
          </cell>
        </row>
        <row r="21">
          <cell r="F21">
            <v>890983994</v>
          </cell>
          <cell r="G21">
            <v>2</v>
          </cell>
          <cell r="H21" t="str">
            <v xml:space="preserve">FUNDACIÓN ORGANIZACIÓN VID </v>
          </cell>
          <cell r="I21" t="str">
            <v>Continua</v>
          </cell>
          <cell r="J21" t="str">
            <v>incremento del 5%</v>
          </cell>
          <cell r="K21" t="str">
            <v>CRW281843</v>
          </cell>
          <cell r="L21" t="str">
            <v>CW285414</v>
          </cell>
        </row>
        <row r="22">
          <cell r="F22">
            <v>890906793</v>
          </cell>
          <cell r="G22">
            <v>0</v>
          </cell>
          <cell r="H22" t="str">
            <v>LABORATORIO MÉDICO ECHAVARRIA S.A.S</v>
          </cell>
          <cell r="I22" t="str">
            <v>Continua</v>
          </cell>
          <cell r="J22" t="str">
            <v>incremento del 5%</v>
          </cell>
          <cell r="K22" t="str">
            <v>CRW281840</v>
          </cell>
          <cell r="L22" t="str">
            <v>CW285418</v>
          </cell>
        </row>
        <row r="23">
          <cell r="F23">
            <v>805011262</v>
          </cell>
          <cell r="G23">
            <v>0</v>
          </cell>
          <cell r="H23" t="str">
            <v>RTS S.A.S.</v>
          </cell>
          <cell r="I23" t="str">
            <v>Continua</v>
          </cell>
          <cell r="J23" t="str">
            <v>incremento del 5%</v>
          </cell>
          <cell r="K23" t="str">
            <v>CRW281849</v>
          </cell>
          <cell r="L23" t="str">
            <v>CW285420</v>
          </cell>
        </row>
        <row r="24">
          <cell r="F24">
            <v>890905154</v>
          </cell>
          <cell r="G24">
            <v>1</v>
          </cell>
          <cell r="H24" t="str">
            <v>CLÍNICA SAN JUAN DE DIOS LA CEJA</v>
          </cell>
          <cell r="I24" t="str">
            <v>Continua</v>
          </cell>
          <cell r="J24" t="str">
            <v>SOAT</v>
          </cell>
          <cell r="K24" t="str">
            <v>CRW281704</v>
          </cell>
          <cell r="L24" t="str">
            <v>CW285422</v>
          </cell>
        </row>
        <row r="25">
          <cell r="F25">
            <v>901417124</v>
          </cell>
          <cell r="G25">
            <v>4</v>
          </cell>
          <cell r="H25" t="str">
            <v xml:space="preserve">CEM - COOMEVA EMERGENCIA MÉDICA PREPAGADA </v>
          </cell>
          <cell r="I25" t="str">
            <v>Continua</v>
          </cell>
          <cell r="J25" t="str">
            <v>IPC 2023</v>
          </cell>
          <cell r="K25" t="str">
            <v>CRW281911</v>
          </cell>
          <cell r="L25" t="str">
            <v>CW285451</v>
          </cell>
        </row>
        <row r="26">
          <cell r="F26">
            <v>811023334</v>
          </cell>
          <cell r="G26">
            <v>6</v>
          </cell>
          <cell r="H26" t="str">
            <v>FUNDACION ANDECOL</v>
          </cell>
          <cell r="I26" t="str">
            <v>Continua</v>
          </cell>
          <cell r="J26" t="str">
            <v>IPC 2023</v>
          </cell>
          <cell r="K26" t="str">
            <v>CRW281829</v>
          </cell>
          <cell r="L26" t="str">
            <v>CW285459</v>
          </cell>
        </row>
        <row r="27">
          <cell r="F27">
            <v>900566714</v>
          </cell>
          <cell r="G27">
            <v>4</v>
          </cell>
          <cell r="H27" t="str">
            <v>ORTOPEDICA TAO SAS</v>
          </cell>
          <cell r="I27" t="str">
            <v>Continua</v>
          </cell>
          <cell r="J27" t="str">
            <v>IPC 2023</v>
          </cell>
          <cell r="K27" t="str">
            <v>CRW281863</v>
          </cell>
          <cell r="L27" t="str">
            <v>CW285467</v>
          </cell>
        </row>
        <row r="28">
          <cell r="F28">
            <v>900236791</v>
          </cell>
          <cell r="G28">
            <v>6</v>
          </cell>
          <cell r="H28" t="str">
            <v>AEROSANIDAD</v>
          </cell>
          <cell r="I28" t="str">
            <v>Continua</v>
          </cell>
          <cell r="J28" t="str">
            <v>IPC 2023</v>
          </cell>
          <cell r="K28" t="str">
            <v>CRW281904</v>
          </cell>
          <cell r="L28" t="str">
            <v>CW286016</v>
          </cell>
        </row>
        <row r="29">
          <cell r="F29">
            <v>811007144</v>
          </cell>
          <cell r="G29">
            <v>6</v>
          </cell>
          <cell r="H29" t="str">
            <v>CEDIMED S.A.S</v>
          </cell>
          <cell r="I29" t="str">
            <v>Continua</v>
          </cell>
          <cell r="J29" t="str">
            <v>Incremento del 80% del IPC 2023</v>
          </cell>
          <cell r="K29" t="str">
            <v>CRW281821</v>
          </cell>
          <cell r="L29" t="str">
            <v>CW286020</v>
          </cell>
        </row>
        <row r="30">
          <cell r="F30">
            <v>811046900</v>
          </cell>
          <cell r="G30">
            <v>4</v>
          </cell>
          <cell r="H30" t="str">
            <v>CLINICA CARDIO VID</v>
          </cell>
          <cell r="I30" t="str">
            <v>Continua</v>
          </cell>
          <cell r="J30" t="str">
            <v>1. Tarifa de servicio clínicos hospitalarios un incremento del 10,5 %, incluye el procedimiento de Tilt Test.
2. Consulta externa de las subespecialidades un incremento del 13 %, quedando en $106.500.
3. Tarifa en ayudas diagnósticas cardiovasculares ambulatorias no invasivas un incremento del 8%. 
4. Tarifas de medicamentos e insumos a tarifa propia de la IPS.
5. El valor de la coordinación operativa de trasplantes de $3.407.000.</v>
          </cell>
          <cell r="K30" t="str">
            <v>CRW281890</v>
          </cell>
          <cell r="L30" t="str">
            <v>CW286030</v>
          </cell>
        </row>
        <row r="31">
          <cell r="F31">
            <v>890902151</v>
          </cell>
          <cell r="G31">
            <v>4</v>
          </cell>
          <cell r="H31" t="str">
            <v>ESE HOSPITAL SANTA ISABEL DE GOMEZ PLATA</v>
          </cell>
          <cell r="I31" t="str">
            <v>Continua</v>
          </cell>
          <cell r="J31" t="str">
            <v>SOAT</v>
          </cell>
          <cell r="K31" t="str">
            <v>CRW281858</v>
          </cell>
          <cell r="L31" t="str">
            <v>CW286044</v>
          </cell>
        </row>
        <row r="32">
          <cell r="F32">
            <v>43720899</v>
          </cell>
          <cell r="H32" t="str">
            <v>LINA MARIA SANCHEZ HOYOS</v>
          </cell>
          <cell r="I32" t="str">
            <v>Continua</v>
          </cell>
          <cell r="J32" t="str">
            <v>incremento del 5%</v>
          </cell>
          <cell r="K32" t="str">
            <v>CRW281853</v>
          </cell>
          <cell r="L32" t="str">
            <v>CW286057</v>
          </cell>
        </row>
        <row r="33">
          <cell r="F33">
            <v>800241602</v>
          </cell>
          <cell r="G33">
            <v>1</v>
          </cell>
          <cell r="H33" t="str">
            <v>FUNDACIÓN COLOMBIANA DE CANCEROLOGÍA CLÍNICA VIDA</v>
          </cell>
          <cell r="I33" t="str">
            <v>Continua</v>
          </cell>
          <cell r="J33" t="str">
            <v>ayudas dx 5% y hospitalario 10%</v>
          </cell>
          <cell r="K33" t="str">
            <v>CRW281875</v>
          </cell>
          <cell r="L33" t="str">
            <v>CW287339</v>
          </cell>
        </row>
        <row r="34">
          <cell r="F34">
            <v>830007355</v>
          </cell>
          <cell r="G34">
            <v>2</v>
          </cell>
          <cell r="H34" t="str">
            <v>FRESENIUS MEDICAL CARE COLOMBIA</v>
          </cell>
          <cell r="I34" t="str">
            <v>Continua</v>
          </cell>
          <cell r="J34" t="str">
            <v>incremento del 10%</v>
          </cell>
          <cell r="K34" t="str">
            <v>CRW281825</v>
          </cell>
          <cell r="L34" t="str">
            <v>CW287356</v>
          </cell>
        </row>
        <row r="35">
          <cell r="F35">
            <v>811023592</v>
          </cell>
          <cell r="G35">
            <v>1</v>
          </cell>
          <cell r="H35" t="str">
            <v>OXI RENTAL SAS</v>
          </cell>
          <cell r="I35" t="str">
            <v>Continua</v>
          </cell>
          <cell r="J35" t="str">
            <v>incremento del 5%</v>
          </cell>
          <cell r="K35" t="str">
            <v>CRW281881</v>
          </cell>
          <cell r="L35" t="str">
            <v>CW287389</v>
          </cell>
        </row>
        <row r="36">
          <cell r="F36">
            <v>900421895</v>
          </cell>
          <cell r="G36">
            <v>6</v>
          </cell>
          <cell r="H36" t="str">
            <v>FUNDACION CLINICA DEL NORTE</v>
          </cell>
          <cell r="I36" t="str">
            <v>Continua</v>
          </cell>
          <cell r="J36" t="str">
            <v>SOAT</v>
          </cell>
          <cell r="K36" t="str">
            <v>CRW281873</v>
          </cell>
          <cell r="L36" t="str">
            <v>CW287397</v>
          </cell>
        </row>
        <row r="37">
          <cell r="F37">
            <v>890982608</v>
          </cell>
          <cell r="G37">
            <v>1</v>
          </cell>
          <cell r="H37" t="str">
            <v>CLÍNICA CES</v>
          </cell>
          <cell r="I37" t="str">
            <v>Continua</v>
          </cell>
          <cell r="J37" t="str">
            <v>ayudas dx 5% y hospitalario 10%</v>
          </cell>
          <cell r="K37" t="str">
            <v>CRW281877</v>
          </cell>
          <cell r="L37" t="str">
            <v>CW287426</v>
          </cell>
        </row>
        <row r="38">
          <cell r="F38">
            <v>900261353</v>
          </cell>
          <cell r="G38">
            <v>9</v>
          </cell>
          <cell r="H38" t="str">
            <v>FUNDACIÓN HOSPITAL SAN VICENTE DE PAUL-RIONEGRO</v>
          </cell>
          <cell r="I38" t="str">
            <v>Continua</v>
          </cell>
          <cell r="J38" t="str">
            <v>ayudas dx 5% y hospitalario 10%</v>
          </cell>
          <cell r="K38" t="str">
            <v>CRW281866</v>
          </cell>
          <cell r="L38" t="str">
            <v>CW287429</v>
          </cell>
        </row>
        <row r="39">
          <cell r="F39">
            <v>890901826</v>
          </cell>
          <cell r="G39">
            <v>2</v>
          </cell>
          <cell r="H39" t="str">
            <v>HOSPITAL PABLO TOBÓN URIBE</v>
          </cell>
          <cell r="I39" t="str">
            <v>Continua</v>
          </cell>
          <cell r="J39" t="str">
            <v>Incremento general 10%, Tarifas propias, trasplantes y paquetes cáncer 8%, Radiotera´pia 9%, Quimioterapia 10%</v>
          </cell>
          <cell r="K39" t="str">
            <v>CRW281895</v>
          </cell>
          <cell r="L39" t="str">
            <v>CW287434</v>
          </cell>
        </row>
        <row r="40">
          <cell r="F40">
            <v>890911816</v>
          </cell>
          <cell r="G40">
            <v>1</v>
          </cell>
          <cell r="H40" t="str">
            <v>CLINICA MEDELLIN</v>
          </cell>
          <cell r="I40" t="str">
            <v>Continua</v>
          </cell>
          <cell r="J40" t="str">
            <v>ayudas dx 5% y hospitalario 10%</v>
          </cell>
          <cell r="K40" t="str">
            <v>CRW281860</v>
          </cell>
          <cell r="L40" t="str">
            <v>CW287442</v>
          </cell>
        </row>
        <row r="41">
          <cell r="F41">
            <v>900219866</v>
          </cell>
          <cell r="G41">
            <v>8</v>
          </cell>
          <cell r="H41" t="str">
            <v>MEDICARTE</v>
          </cell>
          <cell r="I41" t="str">
            <v>Continua</v>
          </cell>
          <cell r="J41" t="str">
            <v>incremento del 5%</v>
          </cell>
          <cell r="K41" t="str">
            <v>CRW281899</v>
          </cell>
          <cell r="L41" t="str">
            <v>CW287455</v>
          </cell>
        </row>
        <row r="42">
          <cell r="F42">
            <v>890933408</v>
          </cell>
          <cell r="G42">
            <v>4</v>
          </cell>
          <cell r="H42" t="str">
            <v>CLINICA CLOFAN</v>
          </cell>
          <cell r="I42" t="str">
            <v>Continua</v>
          </cell>
          <cell r="J42" t="str">
            <v>ayudas dx 5% y hospitalario 10%</v>
          </cell>
          <cell r="K42" t="str">
            <v>CRW281747</v>
          </cell>
          <cell r="L42" t="str">
            <v>CW287742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1103-F0B3-4F80-91D3-BA78F9FD308D}">
  <dimension ref="A1:XEO46"/>
  <sheetViews>
    <sheetView tabSelected="1" workbookViewId="0">
      <selection activeCell="E44" sqref="E44"/>
    </sheetView>
  </sheetViews>
  <sheetFormatPr baseColWidth="10" defaultColWidth="11.42578125" defaultRowHeight="12.75" x14ac:dyDescent="0.25"/>
  <cols>
    <col min="1" max="1" width="11.42578125" style="7"/>
    <col min="2" max="2" width="38.42578125" style="7" customWidth="1"/>
    <col min="3" max="3" width="11.140625" style="7" customWidth="1"/>
    <col min="4" max="5" width="16.7109375" style="7" customWidth="1"/>
    <col min="6" max="6" width="38.42578125" style="7" customWidth="1"/>
    <col min="7" max="7" width="28.85546875" style="7" customWidth="1"/>
    <col min="8" max="16384" width="11.42578125" style="7"/>
  </cols>
  <sheetData>
    <row r="1" spans="1:7 16366:16369" s="5" customFormat="1" ht="25.5" x14ac:dyDescent="0.25">
      <c r="A1" s="2" t="s">
        <v>0</v>
      </c>
      <c r="B1" s="3" t="s">
        <v>1</v>
      </c>
      <c r="C1" s="4" t="s">
        <v>42</v>
      </c>
      <c r="D1" s="4" t="s">
        <v>47</v>
      </c>
      <c r="E1" s="4" t="s">
        <v>48</v>
      </c>
      <c r="F1" s="1" t="s">
        <v>43</v>
      </c>
      <c r="G1" s="7"/>
    </row>
    <row r="2" spans="1:7 16366:16369" x14ac:dyDescent="0.25">
      <c r="A2" s="6">
        <v>900047874</v>
      </c>
      <c r="B2" s="6" t="s">
        <v>44</v>
      </c>
      <c r="C2" s="6" t="s">
        <v>45</v>
      </c>
      <c r="D2" s="8">
        <v>44553</v>
      </c>
      <c r="E2" s="8">
        <v>45292</v>
      </c>
      <c r="F2" s="9">
        <v>9.2799999999999994E-2</v>
      </c>
    </row>
    <row r="3" spans="1:7 16366:16369" x14ac:dyDescent="0.25">
      <c r="A3" s="6">
        <v>43720899</v>
      </c>
      <c r="B3" s="6" t="s">
        <v>2</v>
      </c>
      <c r="C3" s="6" t="str">
        <f>VLOOKUP(A3,'[1]Consolidado 2024'!$F:$L,7,0)</f>
        <v>CW286057</v>
      </c>
      <c r="D3" s="8">
        <v>45292</v>
      </c>
      <c r="E3" s="8">
        <v>45323</v>
      </c>
      <c r="F3" s="9">
        <v>0.05</v>
      </c>
    </row>
    <row r="4" spans="1:7 16366:16369" x14ac:dyDescent="0.25">
      <c r="A4" s="6">
        <v>811014833</v>
      </c>
      <c r="B4" s="6" t="s">
        <v>3</v>
      </c>
      <c r="C4" s="6" t="str">
        <f>VLOOKUP(A4,'[1]Consolidado 2024'!$F:$L,7,0)</f>
        <v>CW285315</v>
      </c>
      <c r="D4" s="8">
        <v>45292</v>
      </c>
      <c r="E4" s="8">
        <v>45323</v>
      </c>
      <c r="F4" s="9">
        <v>0.05</v>
      </c>
      <c r="XEN4" s="6"/>
      <c r="XEO4" s="6"/>
    </row>
    <row r="5" spans="1:7 16366:16369" x14ac:dyDescent="0.25">
      <c r="A5" s="6">
        <v>891982128</v>
      </c>
      <c r="B5" s="6" t="s">
        <v>4</v>
      </c>
      <c r="C5" s="6" t="str">
        <f>VLOOKUP(A5,'[1]Consolidado 2024'!$F:$L,7,0)</f>
        <v>CW285375</v>
      </c>
      <c r="D5" s="8">
        <v>45292</v>
      </c>
      <c r="E5" s="8">
        <v>45292</v>
      </c>
      <c r="F5" s="9">
        <v>0.12</v>
      </c>
    </row>
    <row r="6" spans="1:7 16366:16369" x14ac:dyDescent="0.25">
      <c r="A6" s="6">
        <v>811007601</v>
      </c>
      <c r="B6" s="6" t="s">
        <v>5</v>
      </c>
      <c r="C6" s="6" t="str">
        <f>VLOOKUP(A6,'[1]Consolidado 2024'!$F:$L,7,0)</f>
        <v>CW285398</v>
      </c>
      <c r="D6" s="8">
        <v>45292</v>
      </c>
      <c r="E6" s="8">
        <v>45323</v>
      </c>
      <c r="F6" s="9">
        <v>9.2799999999999994E-2</v>
      </c>
    </row>
    <row r="7" spans="1:7 16366:16369" x14ac:dyDescent="0.25">
      <c r="A7" s="6">
        <v>890981817</v>
      </c>
      <c r="B7" s="6" t="s">
        <v>6</v>
      </c>
      <c r="C7" s="6" t="str">
        <f>VLOOKUP(A7,'[1]Consolidado 2024'!$F:$L,7,0)</f>
        <v>CW285367</v>
      </c>
      <c r="D7" s="8">
        <v>45292</v>
      </c>
      <c r="E7" s="8">
        <v>45292</v>
      </c>
      <c r="F7" s="9">
        <v>0.12</v>
      </c>
      <c r="XEL7" s="6"/>
      <c r="XEM7" s="6"/>
      <c r="XEN7" s="6"/>
      <c r="XEO7" s="6"/>
    </row>
    <row r="8" spans="1:7 16366:16369" x14ac:dyDescent="0.25">
      <c r="A8" s="6">
        <v>900566714</v>
      </c>
      <c r="B8" s="6" t="s">
        <v>7</v>
      </c>
      <c r="C8" s="6" t="str">
        <f>VLOOKUP(A8,'[1]Consolidado 2024'!$F:$L,7,0)</f>
        <v>CW285467</v>
      </c>
      <c r="D8" s="8">
        <v>45292</v>
      </c>
      <c r="E8" s="8">
        <v>45323</v>
      </c>
      <c r="F8" s="9">
        <v>9.2799999999999994E-2</v>
      </c>
    </row>
    <row r="9" spans="1:7 16366:16369" x14ac:dyDescent="0.25">
      <c r="A9" s="6">
        <v>811023334</v>
      </c>
      <c r="B9" s="6" t="s">
        <v>8</v>
      </c>
      <c r="C9" s="6" t="str">
        <f>VLOOKUP(A9,'[1]Consolidado 2024'!$F:$L,7,0)</f>
        <v>CW285459</v>
      </c>
      <c r="D9" s="8">
        <v>45292</v>
      </c>
      <c r="E9" s="8">
        <v>45323</v>
      </c>
      <c r="F9" s="9">
        <v>9.2799999999999994E-2</v>
      </c>
    </row>
    <row r="10" spans="1:7 16366:16369" x14ac:dyDescent="0.25">
      <c r="A10" s="6">
        <v>900236791</v>
      </c>
      <c r="B10" s="6" t="s">
        <v>9</v>
      </c>
      <c r="C10" s="6" t="str">
        <f>VLOOKUP(A10,'[1]Consolidado 2024'!$F:$L,7,0)</f>
        <v>CW286016</v>
      </c>
      <c r="D10" s="8">
        <v>45292</v>
      </c>
      <c r="E10" s="8">
        <v>45323</v>
      </c>
      <c r="F10" s="9">
        <v>9.2799999999999994E-2</v>
      </c>
    </row>
    <row r="11" spans="1:7 16366:16369" x14ac:dyDescent="0.25">
      <c r="A11" s="6">
        <v>800056153</v>
      </c>
      <c r="B11" s="6" t="s">
        <v>10</v>
      </c>
      <c r="C11" s="6" t="str">
        <f>VLOOKUP(A11,'[1]Consolidado 2024'!$F:$L,7,0)</f>
        <v>CW285396</v>
      </c>
      <c r="D11" s="8">
        <v>45292</v>
      </c>
      <c r="E11" s="8">
        <v>45323</v>
      </c>
      <c r="F11" s="9">
        <v>9.2799999999999994E-2</v>
      </c>
    </row>
    <row r="12" spans="1:7 16366:16369" x14ac:dyDescent="0.25">
      <c r="A12" s="6">
        <v>811005113</v>
      </c>
      <c r="B12" s="6" t="s">
        <v>11</v>
      </c>
      <c r="C12" s="6" t="str">
        <f>VLOOKUP(A12,'[1]Consolidado 2024'!$F:$L,7,0)</f>
        <v>CW285394</v>
      </c>
      <c r="D12" s="8">
        <v>45292</v>
      </c>
      <c r="E12" s="8">
        <v>45323</v>
      </c>
      <c r="F12" s="9">
        <v>9.2799999999999994E-2</v>
      </c>
    </row>
    <row r="13" spans="1:7 16366:16369" x14ac:dyDescent="0.25">
      <c r="A13" s="6">
        <v>890983994</v>
      </c>
      <c r="B13" s="6" t="s">
        <v>12</v>
      </c>
      <c r="C13" s="6" t="str">
        <f>VLOOKUP(A13,'[1]Consolidado 2024'!$F:$L,7,0)</f>
        <v>CW285414</v>
      </c>
      <c r="D13" s="8">
        <v>45292</v>
      </c>
      <c r="E13" s="8">
        <v>45323</v>
      </c>
      <c r="F13" s="9">
        <v>0.05</v>
      </c>
    </row>
    <row r="14" spans="1:7 16366:16369" x14ac:dyDescent="0.25">
      <c r="A14" s="6">
        <v>811007144</v>
      </c>
      <c r="B14" s="6" t="s">
        <v>13</v>
      </c>
      <c r="C14" s="6" t="str">
        <f>VLOOKUP(A14,'[1]Consolidado 2024'!$F:$L,7,0)</f>
        <v>CW286020</v>
      </c>
      <c r="D14" s="8">
        <v>45292</v>
      </c>
      <c r="E14" s="8">
        <v>45323</v>
      </c>
      <c r="F14" s="9">
        <v>7.3999999999999996E-2</v>
      </c>
    </row>
    <row r="15" spans="1:7 16366:16369" x14ac:dyDescent="0.25">
      <c r="A15" s="6">
        <v>800024834</v>
      </c>
      <c r="B15" s="6" t="s">
        <v>14</v>
      </c>
      <c r="C15" s="6" t="str">
        <f>VLOOKUP(A15,'[1]Consolidado 2024'!$F:$L,7,0)</f>
        <v>CW285408</v>
      </c>
      <c r="D15" s="8">
        <v>45292</v>
      </c>
      <c r="E15" s="8">
        <v>45323</v>
      </c>
      <c r="F15" s="9">
        <v>0.1</v>
      </c>
    </row>
    <row r="16" spans="1:7 16366:16369" x14ac:dyDescent="0.25">
      <c r="A16" s="6">
        <v>805011262</v>
      </c>
      <c r="B16" s="6" t="s">
        <v>15</v>
      </c>
      <c r="C16" s="6" t="str">
        <f>VLOOKUP(A16,'[1]Consolidado 2024'!$F:$L,7,0)</f>
        <v>CW285420</v>
      </c>
      <c r="D16" s="8">
        <v>45292</v>
      </c>
      <c r="E16" s="8">
        <v>45323</v>
      </c>
      <c r="F16" s="9">
        <v>0.05</v>
      </c>
    </row>
    <row r="17" spans="1:6" x14ac:dyDescent="0.25">
      <c r="A17" s="6">
        <v>900421895</v>
      </c>
      <c r="B17" s="6" t="s">
        <v>16</v>
      </c>
      <c r="C17" s="6" t="str">
        <f>VLOOKUP(A17,'[1]Consolidado 2024'!$F:$L,7,0)</f>
        <v>CW287397</v>
      </c>
      <c r="D17" s="8">
        <v>45292</v>
      </c>
      <c r="E17" s="8">
        <v>45292</v>
      </c>
      <c r="F17" s="9">
        <v>0.12</v>
      </c>
    </row>
    <row r="18" spans="1:6" x14ac:dyDescent="0.25">
      <c r="A18" s="6">
        <v>890900650</v>
      </c>
      <c r="B18" s="6" t="s">
        <v>17</v>
      </c>
      <c r="C18" s="6" t="str">
        <f>VLOOKUP(A18,'[1]Consolidado 2024'!$F:$L,7,0)</f>
        <v>CW285402</v>
      </c>
      <c r="D18" s="8">
        <v>45292</v>
      </c>
      <c r="E18" s="8">
        <v>45323</v>
      </c>
      <c r="F18" s="9">
        <v>0.1</v>
      </c>
    </row>
    <row r="19" spans="1:6" x14ac:dyDescent="0.25">
      <c r="A19" s="6">
        <v>830007355</v>
      </c>
      <c r="B19" s="6" t="s">
        <v>18</v>
      </c>
      <c r="C19" s="6" t="str">
        <f>VLOOKUP(A19,'[1]Consolidado 2024'!$F:$L,7,0)</f>
        <v>CW287356</v>
      </c>
      <c r="D19" s="8">
        <v>45292</v>
      </c>
      <c r="E19" s="8">
        <v>45323</v>
      </c>
      <c r="F19" s="9">
        <v>0.1</v>
      </c>
    </row>
    <row r="20" spans="1:6" x14ac:dyDescent="0.25">
      <c r="A20" s="6">
        <v>890902151</v>
      </c>
      <c r="B20" s="6" t="s">
        <v>19</v>
      </c>
      <c r="C20" s="6" t="str">
        <f>VLOOKUP(A20,'[1]Consolidado 2024'!$F:$L,7,0)</f>
        <v>CW286044</v>
      </c>
      <c r="D20" s="8">
        <v>45292</v>
      </c>
      <c r="E20" s="8">
        <v>45292</v>
      </c>
      <c r="F20" s="9">
        <v>0.12</v>
      </c>
    </row>
    <row r="21" spans="1:6" x14ac:dyDescent="0.25">
      <c r="A21" s="6">
        <v>890905154</v>
      </c>
      <c r="B21" s="6" t="s">
        <v>20</v>
      </c>
      <c r="C21" s="6" t="str">
        <f>VLOOKUP(A21,'[1]Consolidado 2024'!$F:$L,7,0)</f>
        <v>CW285422</v>
      </c>
      <c r="D21" s="8">
        <v>45292</v>
      </c>
      <c r="E21" s="8">
        <v>45292</v>
      </c>
      <c r="F21" s="9">
        <v>0.12</v>
      </c>
    </row>
    <row r="22" spans="1:6" x14ac:dyDescent="0.25">
      <c r="A22" s="6">
        <v>890984002</v>
      </c>
      <c r="B22" s="6" t="s">
        <v>21</v>
      </c>
      <c r="C22" s="6" t="str">
        <f>VLOOKUP(A22,'[1]Consolidado 2024'!$F:$L,7,0)</f>
        <v>CW285392</v>
      </c>
      <c r="D22" s="8">
        <v>45292</v>
      </c>
      <c r="E22" s="8">
        <v>45323</v>
      </c>
      <c r="F22" s="9">
        <v>9.2799999999999994E-2</v>
      </c>
    </row>
    <row r="23" spans="1:6" x14ac:dyDescent="0.25">
      <c r="A23" s="6">
        <v>900465124</v>
      </c>
      <c r="B23" s="6" t="s">
        <v>22</v>
      </c>
      <c r="C23" s="6" t="str">
        <f>VLOOKUP(A23,'[1]Consolidado 2024'!$F:$L,7,0)</f>
        <v>CW285313</v>
      </c>
      <c r="D23" s="8">
        <v>45292</v>
      </c>
      <c r="E23" s="8">
        <v>45323</v>
      </c>
      <c r="F23" s="9">
        <v>0.05</v>
      </c>
    </row>
    <row r="24" spans="1:6" x14ac:dyDescent="0.25">
      <c r="A24" s="6">
        <v>900226451</v>
      </c>
      <c r="B24" s="6" t="s">
        <v>23</v>
      </c>
      <c r="C24" s="6" t="str">
        <f>VLOOKUP(A24,'[1]Consolidado 2024'!$F:$L,7,0)</f>
        <v>CW285302</v>
      </c>
      <c r="D24" s="8">
        <v>45292</v>
      </c>
      <c r="E24" s="8">
        <v>45323</v>
      </c>
      <c r="F24" s="9">
        <v>0.1</v>
      </c>
    </row>
    <row r="25" spans="1:6" x14ac:dyDescent="0.25">
      <c r="A25" s="6">
        <v>800241602</v>
      </c>
      <c r="B25" s="6" t="s">
        <v>24</v>
      </c>
      <c r="C25" s="6" t="str">
        <f>VLOOKUP(A25,'[1]Consolidado 2024'!$F:$L,7,0)</f>
        <v>CW287339</v>
      </c>
      <c r="D25" s="8">
        <v>45292</v>
      </c>
      <c r="E25" s="8">
        <v>45323</v>
      </c>
      <c r="F25" s="9">
        <v>0.1</v>
      </c>
    </row>
    <row r="26" spans="1:6" x14ac:dyDescent="0.25">
      <c r="A26" s="6">
        <v>900219866</v>
      </c>
      <c r="B26" s="6" t="s">
        <v>25</v>
      </c>
      <c r="C26" s="6" t="str">
        <f>VLOOKUP(A26,'[1]Consolidado 2024'!$F:$L,7,0)</f>
        <v>CW287455</v>
      </c>
      <c r="D26" s="8">
        <v>45292</v>
      </c>
      <c r="E26" s="8">
        <v>45323</v>
      </c>
      <c r="F26" s="9">
        <v>0.05</v>
      </c>
    </row>
    <row r="27" spans="1:6" x14ac:dyDescent="0.25">
      <c r="A27" s="6">
        <v>800166631</v>
      </c>
      <c r="B27" s="6" t="s">
        <v>26</v>
      </c>
      <c r="C27" s="6" t="str">
        <f>VLOOKUP(A27,'[1]Consolidado 2024'!$F:$L,7,0)</f>
        <v>CW285361</v>
      </c>
      <c r="D27" s="8">
        <v>45292</v>
      </c>
      <c r="E27" s="8">
        <v>45323</v>
      </c>
      <c r="F27" s="9">
        <v>0.05</v>
      </c>
    </row>
    <row r="28" spans="1:6" x14ac:dyDescent="0.25">
      <c r="A28" s="6">
        <v>890933408</v>
      </c>
      <c r="B28" s="6" t="s">
        <v>27</v>
      </c>
      <c r="C28" s="6" t="str">
        <f>VLOOKUP(A28,'[1]Consolidado 2024'!$F:$L,7,0)</f>
        <v>CW287742</v>
      </c>
      <c r="D28" s="8">
        <v>45292</v>
      </c>
      <c r="E28" s="8">
        <v>45323</v>
      </c>
      <c r="F28" s="9">
        <v>0.1</v>
      </c>
    </row>
    <row r="29" spans="1:6" x14ac:dyDescent="0.25">
      <c r="A29" s="6">
        <v>811038014</v>
      </c>
      <c r="B29" s="6" t="s">
        <v>28</v>
      </c>
      <c r="C29" s="6" t="str">
        <f>VLOOKUP(A29,'[1]Consolidado 2024'!$F:$L,7,0)</f>
        <v>CW285406</v>
      </c>
      <c r="D29" s="8">
        <v>45292</v>
      </c>
      <c r="E29" s="8">
        <v>45323</v>
      </c>
      <c r="F29" s="9">
        <v>0.1</v>
      </c>
    </row>
    <row r="30" spans="1:6" x14ac:dyDescent="0.25">
      <c r="A30" s="6">
        <v>890981374</v>
      </c>
      <c r="B30" s="6" t="s">
        <v>29</v>
      </c>
      <c r="C30" s="6" t="str">
        <f>VLOOKUP(A30,'[1]Consolidado 2024'!$F:$L,7,0)</f>
        <v>CW285286</v>
      </c>
      <c r="D30" s="8">
        <v>45292</v>
      </c>
      <c r="E30" s="8">
        <v>45323</v>
      </c>
      <c r="F30" s="9">
        <v>0.1</v>
      </c>
    </row>
    <row r="31" spans="1:6" x14ac:dyDescent="0.25">
      <c r="A31" s="6">
        <v>811009075</v>
      </c>
      <c r="B31" s="6" t="s">
        <v>30</v>
      </c>
      <c r="C31" s="6" t="str">
        <f>VLOOKUP(A31,'[1]Consolidado 2024'!$F:$L,7,0)</f>
        <v>CW285345</v>
      </c>
      <c r="D31" s="8">
        <v>45292</v>
      </c>
      <c r="E31" s="8">
        <v>45323</v>
      </c>
      <c r="F31" s="9">
        <v>0.05</v>
      </c>
    </row>
    <row r="32" spans="1:6" x14ac:dyDescent="0.25">
      <c r="A32" s="6">
        <v>890982608</v>
      </c>
      <c r="B32" s="6" t="s">
        <v>31</v>
      </c>
      <c r="C32" s="6" t="str">
        <f>VLOOKUP(A32,'[1]Consolidado 2024'!$F:$L,7,0)</f>
        <v>CW287426</v>
      </c>
      <c r="D32" s="8">
        <v>45292</v>
      </c>
      <c r="E32" s="8">
        <v>45323</v>
      </c>
      <c r="F32" s="9">
        <v>0.1</v>
      </c>
    </row>
    <row r="33" spans="1:6" x14ac:dyDescent="0.25">
      <c r="A33" s="6">
        <v>900261353</v>
      </c>
      <c r="B33" s="6" t="s">
        <v>32</v>
      </c>
      <c r="C33" s="6" t="str">
        <f>VLOOKUP(A33,'[1]Consolidado 2024'!$F:$L,7,0)</f>
        <v>CW287429</v>
      </c>
      <c r="D33" s="8">
        <v>45292</v>
      </c>
      <c r="E33" s="8">
        <v>45323</v>
      </c>
      <c r="F33" s="9">
        <v>0.1</v>
      </c>
    </row>
    <row r="34" spans="1:6" x14ac:dyDescent="0.25">
      <c r="A34" s="6">
        <v>890911816</v>
      </c>
      <c r="B34" s="6" t="s">
        <v>33</v>
      </c>
      <c r="C34" s="6" t="str">
        <f>VLOOKUP(A34,'[1]Consolidado 2024'!$F:$L,7,0)</f>
        <v>CW287442</v>
      </c>
      <c r="D34" s="8">
        <v>45292</v>
      </c>
      <c r="E34" s="8">
        <v>45323</v>
      </c>
      <c r="F34" s="9">
        <v>0.1</v>
      </c>
    </row>
    <row r="35" spans="1:6" x14ac:dyDescent="0.25">
      <c r="A35" s="6">
        <v>890901826</v>
      </c>
      <c r="B35" s="6" t="s">
        <v>34</v>
      </c>
      <c r="C35" s="6" t="str">
        <f>VLOOKUP(A35,'[1]Consolidado 2024'!$F:$L,7,0)</f>
        <v>CW287434</v>
      </c>
      <c r="D35" s="8">
        <v>45292</v>
      </c>
      <c r="E35" s="8">
        <v>45323</v>
      </c>
      <c r="F35" s="9">
        <v>0.1</v>
      </c>
    </row>
    <row r="36" spans="1:6" x14ac:dyDescent="0.25">
      <c r="A36" s="6">
        <v>890906347</v>
      </c>
      <c r="B36" s="6" t="s">
        <v>35</v>
      </c>
      <c r="C36" s="6" t="str">
        <f>VLOOKUP(A36,'[1]Consolidado 2024'!$F:$L,7,0)</f>
        <v>CW285404</v>
      </c>
      <c r="D36" s="8">
        <v>45292</v>
      </c>
      <c r="E36" s="8">
        <v>45323</v>
      </c>
      <c r="F36" s="9">
        <v>0.1</v>
      </c>
    </row>
    <row r="37" spans="1:6" x14ac:dyDescent="0.25">
      <c r="A37" s="6">
        <v>890906793</v>
      </c>
      <c r="B37" s="6" t="s">
        <v>36</v>
      </c>
      <c r="C37" s="6" t="str">
        <f>VLOOKUP(A37,'[1]Consolidado 2024'!$F:$L,7,0)</f>
        <v>CW285418</v>
      </c>
      <c r="D37" s="8">
        <v>45292</v>
      </c>
      <c r="E37" s="8">
        <v>45323</v>
      </c>
      <c r="F37" s="9">
        <v>0.05</v>
      </c>
    </row>
    <row r="38" spans="1:6" x14ac:dyDescent="0.25">
      <c r="A38" s="6">
        <v>811031144</v>
      </c>
      <c r="B38" s="6" t="s">
        <v>37</v>
      </c>
      <c r="C38" s="6" t="str">
        <f>VLOOKUP(A38,'[1]Consolidado 2024'!$F:$L,7,0)</f>
        <v>CW285377</v>
      </c>
      <c r="D38" s="8">
        <v>45292</v>
      </c>
      <c r="E38" s="8">
        <v>45323</v>
      </c>
      <c r="F38" s="9">
        <v>0.1</v>
      </c>
    </row>
    <row r="39" spans="1:6" x14ac:dyDescent="0.25">
      <c r="A39" s="6">
        <v>890902922</v>
      </c>
      <c r="B39" s="6" t="s">
        <v>38</v>
      </c>
      <c r="C39" s="6" t="str">
        <f>VLOOKUP(A39,'[1]Consolidado 2024'!$F:$L,7,0)</f>
        <v>CW285410</v>
      </c>
      <c r="D39" s="8">
        <v>45292</v>
      </c>
      <c r="E39" s="8">
        <v>45292</v>
      </c>
      <c r="F39" s="9">
        <v>0.1</v>
      </c>
    </row>
    <row r="40" spans="1:6" x14ac:dyDescent="0.25">
      <c r="A40" s="6">
        <v>811023592</v>
      </c>
      <c r="B40" s="6" t="s">
        <v>39</v>
      </c>
      <c r="C40" s="6" t="str">
        <f>VLOOKUP(A40,'[1]Consolidado 2024'!$F:$L,7,0)</f>
        <v>CW287389</v>
      </c>
      <c r="D40" s="8">
        <v>45292</v>
      </c>
      <c r="E40" s="8">
        <v>45323</v>
      </c>
      <c r="F40" s="9">
        <v>0.05</v>
      </c>
    </row>
    <row r="41" spans="1:6" x14ac:dyDescent="0.25">
      <c r="A41" s="6">
        <v>811046900</v>
      </c>
      <c r="B41" s="6" t="s">
        <v>40</v>
      </c>
      <c r="C41" s="6" t="str">
        <f>VLOOKUP(A41,'[1]Consolidado 2024'!$F:$L,7,0)</f>
        <v>CW286030</v>
      </c>
      <c r="D41" s="8">
        <v>45292</v>
      </c>
      <c r="E41" s="8">
        <v>45323</v>
      </c>
      <c r="F41" s="9">
        <v>0.105</v>
      </c>
    </row>
    <row r="42" spans="1:6" x14ac:dyDescent="0.25">
      <c r="A42" s="6">
        <v>900699359</v>
      </c>
      <c r="B42" s="6" t="s">
        <v>41</v>
      </c>
      <c r="C42" s="6" t="str">
        <f>VLOOKUP(A42,'[1]Consolidado 2024'!$F:$L,7,0)</f>
        <v>CW285400</v>
      </c>
      <c r="D42" s="8">
        <v>45292</v>
      </c>
      <c r="E42" s="8">
        <v>45323</v>
      </c>
      <c r="F42" s="9">
        <v>9.2799999999999994E-2</v>
      </c>
    </row>
    <row r="43" spans="1:6" x14ac:dyDescent="0.25">
      <c r="A43" s="6">
        <v>901417124</v>
      </c>
      <c r="B43" s="6" t="s">
        <v>46</v>
      </c>
      <c r="C43" s="6" t="str">
        <f>VLOOKUP(A43,'[1]Consolidado 2024'!$F:$L,7,0)</f>
        <v>CW285451</v>
      </c>
      <c r="D43" s="8">
        <v>45292</v>
      </c>
      <c r="E43" s="8">
        <v>45323</v>
      </c>
      <c r="F43" s="9">
        <v>9.2799999999999994E-2</v>
      </c>
    </row>
    <row r="45" spans="1:6" x14ac:dyDescent="0.25">
      <c r="F45" s="10"/>
    </row>
    <row r="46" spans="1:6" x14ac:dyDescent="0.25">
      <c r="F46" s="11"/>
    </row>
  </sheetData>
  <autoFilter ref="A1:F43" xr:uid="{D9E31103-F0B3-4F80-91D3-BA78F9FD308D}">
    <sortState xmlns:xlrd2="http://schemas.microsoft.com/office/spreadsheetml/2017/richdata2" ref="A2:F43">
      <sortCondition ref="D1:D43"/>
    </sortState>
  </autoFilter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SUAREZ PAEZ</dc:creator>
  <cp:lastModifiedBy>MARCELA SUAREZ PAEZ</cp:lastModifiedBy>
  <dcterms:created xsi:type="dcterms:W3CDTF">2023-04-19T12:17:32Z</dcterms:created>
  <dcterms:modified xsi:type="dcterms:W3CDTF">2024-01-09T23:51:23Z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cab09b-e61a-4c01-96e7-67fc9e3d8cd5_Enabled">
    <vt:lpwstr>True</vt:lpwstr>
  </property>
  <property fmtid="{D5CDD505-2E9C-101B-9397-08002B2CF9AE}" pid="3" name="MSIP_Label_86cab09b-e61a-4c01-96e7-67fc9e3d8cd5_SiteId">
    <vt:lpwstr>bf1ce8b5-5d39-4bc5-ad6e-07b3e4d7d67a</vt:lpwstr>
  </property>
  <property fmtid="{D5CDD505-2E9C-101B-9397-08002B2CF9AE}" pid="4" name="MSIP_Label_86cab09b-e61a-4c01-96e7-67fc9e3d8cd5_SetDate">
    <vt:lpwstr>2023-04-19T13:41:04Z</vt:lpwstr>
  </property>
  <property fmtid="{D5CDD505-2E9C-101B-9397-08002B2CF9AE}" pid="5" name="MSIP_Label_86cab09b-e61a-4c01-96e7-67fc9e3d8cd5_Name">
    <vt:lpwstr>Private \ Todos los Empleados</vt:lpwstr>
  </property>
  <property fmtid="{D5CDD505-2E9C-101B-9397-08002B2CF9AE}" pid="6" name="MSIP_Label_86cab09b-e61a-4c01-96e7-67fc9e3d8cd5_Extended_MSFT_Method">
    <vt:lpwstr>Standard</vt:lpwstr>
  </property>
</Properties>
</file>