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pm-file01\0157\0157 UDOC\Indicadores gerenciales\"/>
    </mc:Choice>
  </mc:AlternateContent>
  <xr:revisionPtr revIDLastSave="0" documentId="13_ncr:1_{091233F9-DB8C-4D3F-AECA-3B26DC1758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D27" i="1"/>
  <c r="E27" i="1"/>
  <c r="F27" i="1" l="1"/>
  <c r="F28" i="1"/>
  <c r="D28" i="1"/>
  <c r="E28" i="1" l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<sst xmlns="http://schemas.openxmlformats.org/spreadsheetml/2006/main" count="45" uniqueCount="20">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</sst>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G35" sqref="G35"/>
    </sheetView>
  </sheetViews>
  <sheetFormatPr baseColWidth="10" defaultColWidth="11.42578125" defaultRowHeight="16.5" x14ac:dyDescent="0.3"/>
  <cols>
    <col min="1" max="1" width="7.140625" style="2" customWidth="1"/>
    <col min="2" max="2" width="15.140625" style="2" customWidth="1"/>
    <col min="3" max="3" width="24.85546875" style="2" customWidth="1"/>
    <col min="4" max="5" width="26.140625" style="2" customWidth="1"/>
    <col min="6" max="6" width="12.42578125" style="2" customWidth="1"/>
    <col min="7" max="7" width="16.140625" style="5" customWidth="1"/>
    <col min="8" max="8" width="11.42578125" style="2"/>
    <col min="9" max="9" width="8" style="2" customWidth="1"/>
    <col min="10" max="10" width="9" style="2" customWidth="1"/>
    <col min="11" max="16384" width="11.42578125" style="2"/>
  </cols>
  <sheetData>
    <row r="1" spans="2:8" x14ac:dyDescent="0.3">
      <c r="B1" s="13" t="s">
        <v>0</v>
      </c>
      <c r="C1" s="1" t="s">
        <v>1</v>
      </c>
      <c r="D1" s="13" t="s">
        <v>2</v>
      </c>
      <c r="E1" s="13" t="s">
        <v>3</v>
      </c>
      <c r="F1" s="13" t="s">
        <v>4</v>
      </c>
    </row>
    <row r="2" spans="2:8" x14ac:dyDescent="0.3">
      <c r="B2" s="13"/>
      <c r="C2" s="1" t="s">
        <v>5</v>
      </c>
      <c r="D2" s="13"/>
      <c r="E2" s="13"/>
      <c r="F2" s="13"/>
    </row>
    <row r="3" spans="2:8" x14ac:dyDescent="0.3">
      <c r="B3" s="11" t="s">
        <v>6</v>
      </c>
      <c r="C3" s="3" t="s">
        <v>18</v>
      </c>
      <c r="D3" s="8">
        <v>13382</v>
      </c>
      <c r="E3" s="8">
        <v>60244</v>
      </c>
      <c r="F3" s="8">
        <f>D3+E3</f>
        <v>73626</v>
      </c>
      <c r="G3" s="6"/>
      <c r="H3" s="2">
        <v>73626</v>
      </c>
    </row>
    <row r="4" spans="2:8" x14ac:dyDescent="0.3">
      <c r="B4" s="12"/>
      <c r="C4" s="3" t="s">
        <v>19</v>
      </c>
      <c r="D4" s="10">
        <v>7240</v>
      </c>
      <c r="E4" s="10">
        <v>6774</v>
      </c>
      <c r="F4" s="8">
        <f>D4+E4</f>
        <v>14014</v>
      </c>
      <c r="H4" s="2">
        <v>14014</v>
      </c>
    </row>
    <row r="5" spans="2:8" x14ac:dyDescent="0.3">
      <c r="B5" s="11" t="s">
        <v>7</v>
      </c>
      <c r="C5" s="3" t="s">
        <v>18</v>
      </c>
      <c r="D5" s="8">
        <v>14919</v>
      </c>
      <c r="E5" s="8">
        <v>62318</v>
      </c>
      <c r="F5" s="8">
        <f t="shared" ref="F5:F26" si="0">D5+E5</f>
        <v>77237</v>
      </c>
      <c r="H5" s="2">
        <v>77237</v>
      </c>
    </row>
    <row r="6" spans="2:8" x14ac:dyDescent="0.3">
      <c r="B6" s="12"/>
      <c r="C6" s="3" t="s">
        <v>19</v>
      </c>
      <c r="D6" s="8">
        <v>13349</v>
      </c>
      <c r="E6" s="8">
        <v>8036</v>
      </c>
      <c r="F6" s="8">
        <f t="shared" si="0"/>
        <v>21385</v>
      </c>
      <c r="H6" s="2">
        <v>21385</v>
      </c>
    </row>
    <row r="7" spans="2:8" x14ac:dyDescent="0.3">
      <c r="B7" s="11" t="s">
        <v>8</v>
      </c>
      <c r="C7" s="3" t="s">
        <v>18</v>
      </c>
      <c r="D7" s="8">
        <v>7750</v>
      </c>
      <c r="E7" s="8">
        <v>50639</v>
      </c>
      <c r="F7" s="8">
        <f>D7+E7</f>
        <v>58389</v>
      </c>
      <c r="G7" s="6"/>
      <c r="H7" s="2">
        <v>58389</v>
      </c>
    </row>
    <row r="8" spans="2:8" x14ac:dyDescent="0.3">
      <c r="B8" s="12"/>
      <c r="C8" s="3" t="s">
        <v>19</v>
      </c>
      <c r="D8" s="8">
        <v>7910</v>
      </c>
      <c r="E8" s="8">
        <v>6939</v>
      </c>
      <c r="F8" s="8">
        <f t="shared" si="0"/>
        <v>14849</v>
      </c>
      <c r="H8" s="2">
        <v>14849</v>
      </c>
    </row>
    <row r="9" spans="2:8" x14ac:dyDescent="0.3">
      <c r="B9" s="11" t="s">
        <v>9</v>
      </c>
      <c r="C9" s="3" t="s">
        <v>18</v>
      </c>
      <c r="D9" s="8">
        <v>10563</v>
      </c>
      <c r="E9" s="8">
        <v>73218</v>
      </c>
      <c r="F9" s="8">
        <f>D9+E9</f>
        <v>83781</v>
      </c>
      <c r="G9" s="6"/>
      <c r="H9" s="2">
        <v>83781</v>
      </c>
    </row>
    <row r="10" spans="2:8" x14ac:dyDescent="0.3">
      <c r="B10" s="12"/>
      <c r="C10" s="3" t="s">
        <v>19</v>
      </c>
      <c r="D10" s="8">
        <v>11262</v>
      </c>
      <c r="E10" s="8">
        <v>9443</v>
      </c>
      <c r="F10" s="8">
        <f t="shared" si="0"/>
        <v>20705</v>
      </c>
      <c r="G10" s="6"/>
      <c r="H10" s="2">
        <v>20705</v>
      </c>
    </row>
    <row r="11" spans="2:8" x14ac:dyDescent="0.3">
      <c r="B11" s="11" t="s">
        <v>10</v>
      </c>
      <c r="C11" s="3" t="s">
        <v>18</v>
      </c>
      <c r="D11" s="8">
        <v>9668</v>
      </c>
      <c r="E11" s="8">
        <v>67895</v>
      </c>
      <c r="F11" s="8">
        <f t="shared" si="0"/>
        <v>77563</v>
      </c>
      <c r="G11" s="6"/>
      <c r="H11" s="2">
        <v>77563</v>
      </c>
    </row>
    <row r="12" spans="2:8" x14ac:dyDescent="0.3">
      <c r="B12" s="12"/>
      <c r="C12" s="3" t="s">
        <v>19</v>
      </c>
      <c r="D12" s="8">
        <v>12887</v>
      </c>
      <c r="E12" s="8">
        <v>9549</v>
      </c>
      <c r="F12" s="8">
        <f t="shared" si="0"/>
        <v>22436</v>
      </c>
      <c r="G12" s="6"/>
      <c r="H12" s="2">
        <v>22436</v>
      </c>
    </row>
    <row r="13" spans="2:8" x14ac:dyDescent="0.3">
      <c r="B13" s="11" t="s">
        <v>11</v>
      </c>
      <c r="C13" s="3" t="s">
        <v>18</v>
      </c>
      <c r="D13" s="8">
        <v>8290</v>
      </c>
      <c r="E13" s="8">
        <v>56935</v>
      </c>
      <c r="F13" s="8">
        <f>D13+E13</f>
        <v>65225</v>
      </c>
      <c r="G13" s="6"/>
      <c r="H13" s="2">
        <v>65225</v>
      </c>
    </row>
    <row r="14" spans="2:8" x14ac:dyDescent="0.3">
      <c r="B14" s="12"/>
      <c r="C14" s="3" t="s">
        <v>19</v>
      </c>
      <c r="D14" s="8">
        <v>9918</v>
      </c>
      <c r="E14" s="8">
        <v>9139</v>
      </c>
      <c r="F14" s="8">
        <f t="shared" si="0"/>
        <v>19057</v>
      </c>
      <c r="G14" s="6"/>
      <c r="H14" s="2">
        <v>19057</v>
      </c>
    </row>
    <row r="15" spans="2:8" x14ac:dyDescent="0.3">
      <c r="B15" s="11" t="s">
        <v>12</v>
      </c>
      <c r="C15" s="3" t="s">
        <v>18</v>
      </c>
      <c r="D15" s="8">
        <v>9684</v>
      </c>
      <c r="E15" s="8">
        <v>74133</v>
      </c>
      <c r="F15" s="8">
        <f>D15+E15</f>
        <v>83817</v>
      </c>
      <c r="G15" s="6"/>
      <c r="H15" s="2">
        <v>83817</v>
      </c>
    </row>
    <row r="16" spans="2:8" x14ac:dyDescent="0.3">
      <c r="B16" s="12"/>
      <c r="C16" s="3" t="s">
        <v>19</v>
      </c>
      <c r="D16" s="8">
        <v>9956</v>
      </c>
      <c r="E16" s="8">
        <v>11479</v>
      </c>
      <c r="F16" s="8">
        <f t="shared" si="0"/>
        <v>21435</v>
      </c>
      <c r="G16" s="6"/>
      <c r="H16" s="2">
        <v>21435</v>
      </c>
    </row>
    <row r="17" spans="2:10" x14ac:dyDescent="0.3">
      <c r="B17" s="11" t="s">
        <v>13</v>
      </c>
      <c r="C17" s="3" t="s">
        <v>18</v>
      </c>
      <c r="D17" s="8">
        <v>8942</v>
      </c>
      <c r="E17" s="8">
        <v>63033</v>
      </c>
      <c r="F17" s="8">
        <f t="shared" si="0"/>
        <v>71975</v>
      </c>
      <c r="G17" s="6"/>
      <c r="H17" s="2">
        <v>71975</v>
      </c>
    </row>
    <row r="18" spans="2:10" x14ac:dyDescent="0.3">
      <c r="B18" s="12"/>
      <c r="C18" s="3" t="s">
        <v>19</v>
      </c>
      <c r="D18" s="8">
        <v>11715</v>
      </c>
      <c r="E18" s="8">
        <v>9208</v>
      </c>
      <c r="F18" s="8">
        <f t="shared" si="0"/>
        <v>20923</v>
      </c>
      <c r="G18" s="6"/>
      <c r="H18" s="2">
        <v>20923</v>
      </c>
    </row>
    <row r="19" spans="2:10" x14ac:dyDescent="0.3">
      <c r="B19" s="11" t="s">
        <v>14</v>
      </c>
      <c r="C19" s="3" t="s">
        <v>18</v>
      </c>
      <c r="D19" s="8">
        <v>9373</v>
      </c>
      <c r="E19" s="8">
        <v>72026</v>
      </c>
      <c r="F19" s="8">
        <f t="shared" si="0"/>
        <v>81399</v>
      </c>
      <c r="G19" s="6"/>
      <c r="H19" s="2">
        <v>81399</v>
      </c>
    </row>
    <row r="20" spans="2:10" x14ac:dyDescent="0.3">
      <c r="B20" s="12"/>
      <c r="C20" s="3" t="s">
        <v>19</v>
      </c>
      <c r="D20" s="8">
        <v>10301</v>
      </c>
      <c r="E20" s="8">
        <v>9414</v>
      </c>
      <c r="F20" s="8">
        <f t="shared" si="0"/>
        <v>19715</v>
      </c>
      <c r="H20" s="2">
        <v>19715</v>
      </c>
      <c r="I20"/>
      <c r="J20"/>
    </row>
    <row r="21" spans="2:10" x14ac:dyDescent="0.3">
      <c r="B21" s="11" t="s">
        <v>15</v>
      </c>
      <c r="C21" s="3" t="s">
        <v>18</v>
      </c>
      <c r="D21" s="8">
        <v>10037</v>
      </c>
      <c r="E21" s="8">
        <v>72605</v>
      </c>
      <c r="F21" s="8">
        <f t="shared" si="0"/>
        <v>82642</v>
      </c>
      <c r="G21" s="7"/>
      <c r="H21" s="2">
        <v>82642</v>
      </c>
    </row>
    <row r="22" spans="2:10" x14ac:dyDescent="0.3">
      <c r="B22" s="12"/>
      <c r="C22" s="3" t="s">
        <v>19</v>
      </c>
      <c r="D22" s="8">
        <v>16033</v>
      </c>
      <c r="E22" s="8">
        <v>10684</v>
      </c>
      <c r="F22" s="8">
        <f t="shared" si="0"/>
        <v>26717</v>
      </c>
      <c r="G22" s="7"/>
      <c r="H22" s="2">
        <v>26717</v>
      </c>
    </row>
    <row r="23" spans="2:10" x14ac:dyDescent="0.3">
      <c r="B23" s="11" t="s">
        <v>16</v>
      </c>
      <c r="C23" s="3" t="s">
        <v>18</v>
      </c>
      <c r="D23" s="8">
        <v>8372</v>
      </c>
      <c r="E23" s="8">
        <v>59612</v>
      </c>
      <c r="F23" s="8">
        <f t="shared" si="0"/>
        <v>67984</v>
      </c>
      <c r="G23" s="7"/>
      <c r="H23" s="2">
        <v>67984</v>
      </c>
    </row>
    <row r="24" spans="2:10" x14ac:dyDescent="0.3">
      <c r="B24" s="12"/>
      <c r="C24" s="3" t="s">
        <v>19</v>
      </c>
      <c r="D24" s="8">
        <v>10692</v>
      </c>
      <c r="E24" s="8">
        <v>8916</v>
      </c>
      <c r="F24" s="8">
        <f t="shared" si="0"/>
        <v>19608</v>
      </c>
      <c r="G24" s="7"/>
      <c r="H24" s="2">
        <v>19608</v>
      </c>
    </row>
    <row r="25" spans="2:10" x14ac:dyDescent="0.3">
      <c r="B25" s="11" t="s">
        <v>17</v>
      </c>
      <c r="C25" s="3" t="s">
        <v>18</v>
      </c>
      <c r="D25" s="8">
        <v>7736</v>
      </c>
      <c r="E25" s="8">
        <v>50981</v>
      </c>
      <c r="F25" s="8">
        <f t="shared" si="0"/>
        <v>58717</v>
      </c>
      <c r="H25" s="2">
        <v>58717</v>
      </c>
    </row>
    <row r="26" spans="2:10" x14ac:dyDescent="0.3">
      <c r="B26" s="12"/>
      <c r="C26" s="3" t="s">
        <v>19</v>
      </c>
      <c r="D26" s="8">
        <v>8923</v>
      </c>
      <c r="E26" s="8">
        <v>8333</v>
      </c>
      <c r="F26" s="8">
        <f t="shared" si="0"/>
        <v>17256</v>
      </c>
      <c r="H26" s="2">
        <v>17256</v>
      </c>
    </row>
    <row r="27" spans="2:10" x14ac:dyDescent="0.3">
      <c r="B27" s="11" t="s">
        <v>4</v>
      </c>
      <c r="C27" s="4" t="s">
        <v>18</v>
      </c>
      <c r="D27" s="9">
        <f>D3+D5+D7+D9+D11+D13+D15+D17+D19+D21+D23+D25</f>
        <v>118716</v>
      </c>
      <c r="E27" s="9">
        <f>E3+E5+E7+E9+E11+E13+E15+E17+E19+E21+E23+E25</f>
        <v>763639</v>
      </c>
      <c r="F27" s="9">
        <f>E5+F5+F7+F9+F11+F13+F15+F17+F19+F21+F23+F2+F25</f>
        <v>871047</v>
      </c>
    </row>
    <row r="28" spans="2:10" x14ac:dyDescent="0.3">
      <c r="B28" s="12"/>
      <c r="C28" s="4" t="s">
        <v>19</v>
      </c>
      <c r="D28" s="9">
        <f>D4+D6+D8+D10+D12+D14+D16+D18+D20+D22+D24+D26</f>
        <v>130186</v>
      </c>
      <c r="E28" s="9">
        <f>E4+E6+E8+E10+E12+E14+E16+E18+E20+E22+E24+E26</f>
        <v>107914</v>
      </c>
      <c r="F28" s="9">
        <f>F4+F6+F8+F10+F12+F14+F16+F18+F20+F22+F24+F26</f>
        <v>238100</v>
      </c>
    </row>
  </sheetData>
  <mergeCells count="17">
    <mergeCell ref="B19:B20"/>
    <mergeCell ref="B21:B22"/>
    <mergeCell ref="B23:B24"/>
    <mergeCell ref="B25:B26"/>
    <mergeCell ref="B27:B28"/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666bb131-2344-48ed-84db-fe1e84a9fae2}" enabled="1" method="Standar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NOEMY AMPARO GIL YEPES</dc:creator>
  <cp:lastModifiedBy>JUAN DAVID CEBALLOS PALACIO</cp:lastModifiedBy>
  <cp:lastPrinted>2018-03-22T16:45:46Z</cp:lastPrinted>
  <dcterms:created xsi:type="dcterms:W3CDTF">2016-12-20T16:50:37Z</dcterms:created>
  <dcterms:modified xsi:type="dcterms:W3CDTF">2025-02-03T20:17:52Z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2021-08-12T20:42:48Z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4f400d98-ab53-4b72-9100-155b7cbf5f1d</vt:lpwstr>
  </property>
  <property fmtid="{D5CDD505-2E9C-101B-9397-08002B2CF9AE}" pid="8" name="MSIP_Label_666bb131-2344-48ed-84db-fe1e84a9fae2_ContentBits">
    <vt:lpwstr>0</vt:lpwstr>
  </property>
</Properties>
</file>