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mco-my.sharepoint.com/personal/melisa_restrepo_epm_com_co/Documents/PROYECTOS/PROYECTOS INFRAESTRUCTURA/PLANTA AYURA/Interrupción Julio 2022/"/>
    </mc:Choice>
  </mc:AlternateContent>
  <xr:revisionPtr revIDLastSave="0" documentId="8_{61359996-68B4-4464-A07E-5995B528C10A}" xr6:coauthVersionLast="47" xr6:coauthVersionMax="47" xr10:uidLastSave="{00000000-0000-0000-0000-000000000000}"/>
  <bookViews>
    <workbookView xWindow="-120" yWindow="-120" windowWidth="20730" windowHeight="11160" firstSheet="1" activeTab="4" xr2:uid="{91FB23B5-10A7-47EA-9D27-622457E8903F}"/>
  </bookViews>
  <sheets>
    <sheet name="Esquema_4.5" sheetId="4" state="hidden" r:id="rId1"/>
    <sheet name="Zonas, circuitos y horarios" sheetId="10" r:id="rId2"/>
    <sheet name="Esquema_4.2_Rod" sheetId="7" state="hidden" r:id="rId3"/>
    <sheet name="Esquema_3.8" sheetId="5" state="hidden" r:id="rId4"/>
    <sheet name="Interrupciones_Municipios" sheetId="3" r:id="rId5"/>
    <sheet name="Barrios_Circuitos" sheetId="8" r:id="rId6"/>
    <sheet name="Rangos de direcciones" sheetId="9" r:id="rId7"/>
  </sheets>
  <externalReferences>
    <externalReference r:id="rId8"/>
  </externalReferences>
  <definedNames>
    <definedName name="_xlnm._FilterDatabase" localSheetId="5" hidden="1">Barrios_Circuitos!$A$1:$J$38</definedName>
    <definedName name="_xlnm._FilterDatabase" localSheetId="3" hidden="1">Esquema_3.8!$A$1:$G$1</definedName>
    <definedName name="_xlnm._FilterDatabase" localSheetId="2" hidden="1">Esquema_4.2_Rod!$A$1:$G$31</definedName>
    <definedName name="_xlnm._FilterDatabase" localSheetId="0" hidden="1">Esquema_4.5!$A$1:$G$26</definedName>
    <definedName name="EVALUACION">[1]Listas!$K$3:$K$8</definedName>
    <definedName name="EXPLICACIONCOMERCIAL">[1]Listas!$E$3:$E$6</definedName>
    <definedName name="Lun" localSheetId="2">#REF!</definedName>
    <definedName name="Lun">#REF!</definedName>
    <definedName name="Mart" localSheetId="2">#REF!</definedName>
    <definedName name="Mart">#REF!</definedName>
    <definedName name="MEDIOS">[1]Listas!$J$3:$J$7</definedName>
    <definedName name="MOTIVOSUSPENSION">[1]Listas!$D$3:$D$50</definedName>
    <definedName name="MUNICIPIO">[1]Listas!$B$3:$B$14</definedName>
    <definedName name="OPERADOR">[1]Listas!$L$3:$L$21</definedName>
    <definedName name="RANGO">[1]Listas!$H$3:$H$8</definedName>
    <definedName name="VALIDACION">[1]Listas!$I$3:$I$5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3" i="10" l="1"/>
  <c r="AQ34" i="10" s="1"/>
  <c r="F10" i="3" l="1"/>
</calcChain>
</file>

<file path=xl/sharedStrings.xml><?xml version="1.0" encoding="utf-8"?>
<sst xmlns="http://schemas.openxmlformats.org/spreadsheetml/2006/main" count="797" uniqueCount="205">
  <si>
    <t>Domingo 24</t>
  </si>
  <si>
    <t>ENVIGADO</t>
  </si>
  <si>
    <t>ITAGUI</t>
  </si>
  <si>
    <t>Sábado 23</t>
  </si>
  <si>
    <t>LA ESTRELLA</t>
  </si>
  <si>
    <t>MUNICIPIO</t>
  </si>
  <si>
    <t>DESDE</t>
  </si>
  <si>
    <t>HASTA</t>
  </si>
  <si>
    <t>TOTAL HORAS</t>
  </si>
  <si>
    <t>HORARIO INTERRUPCION</t>
  </si>
  <si>
    <t>PARADA DE PLANTA A LAS 09:00 HORAS</t>
  </si>
  <si>
    <t>SABANETA</t>
  </si>
  <si>
    <t>MEDELLIN (Sur/Centro  Occidente)</t>
  </si>
  <si>
    <t>MEDELLIN  (Sur/Centro Oriente)</t>
  </si>
  <si>
    <t>MEDELLIN (Norte/Centro  Occidente)</t>
  </si>
  <si>
    <t>MEDELLIN  (Norte/Centro Oriente)</t>
  </si>
  <si>
    <t>INSPECCIÓN SÁBADO 23 DE JULIO</t>
  </si>
  <si>
    <t>CIRCUITO</t>
  </si>
  <si>
    <t>HORAS</t>
  </si>
  <si>
    <t>CIERRE</t>
  </si>
  <si>
    <t>APERTURA</t>
  </si>
  <si>
    <t>04:00 - 06:00</t>
  </si>
  <si>
    <t>06:00 - 08:00</t>
  </si>
  <si>
    <t>10:00 - 12:00</t>
  </si>
  <si>
    <t>12:00 - 14:00</t>
  </si>
  <si>
    <t>14:00 - 16:00</t>
  </si>
  <si>
    <t>16:00 - 18:00</t>
  </si>
  <si>
    <t>18:00 - 20:00</t>
  </si>
  <si>
    <t>20:00 - 22:00</t>
  </si>
  <si>
    <t>00:00 - 02:00</t>
  </si>
  <si>
    <t>AJIZAL</t>
  </si>
  <si>
    <t>ALTAVISTA</t>
  </si>
  <si>
    <t>ASOMADERA</t>
  </si>
  <si>
    <t>BELENCITO</t>
  </si>
  <si>
    <t>CAMPESTRE</t>
  </si>
  <si>
    <t>EL CHOCHO</t>
  </si>
  <si>
    <t>12:00 -  14:00</t>
  </si>
  <si>
    <t>EL DORADO</t>
  </si>
  <si>
    <t>EL ESMERALDAL</t>
  </si>
  <si>
    <t>EL RINCON</t>
  </si>
  <si>
    <t>EL RODEO</t>
  </si>
  <si>
    <t>EL TESORO</t>
  </si>
  <si>
    <t>GERONA</t>
  </si>
  <si>
    <t>LA PASTORA</t>
  </si>
  <si>
    <t>LA YE</t>
  </si>
  <si>
    <t>LAS BRISAS</t>
  </si>
  <si>
    <t>LAS BRUJAS</t>
  </si>
  <si>
    <t>LOS PARRAS</t>
  </si>
  <si>
    <t>MANZANILLO</t>
  </si>
  <si>
    <t>MIRAFLORES</t>
  </si>
  <si>
    <t>SALVATORIANOS</t>
  </si>
  <si>
    <t>SAN RAFAEL</t>
  </si>
  <si>
    <t>TRANSVERSALES</t>
  </si>
  <si>
    <t>02:00 - 04:00</t>
  </si>
  <si>
    <t>AURES 1 Y 2</t>
  </si>
  <si>
    <t>PAJARITO</t>
  </si>
  <si>
    <t>LAS HAMACAS</t>
  </si>
  <si>
    <t>CUCARACHO</t>
  </si>
  <si>
    <t>PIÑUELA</t>
  </si>
  <si>
    <t>PORVENIR</t>
  </si>
  <si>
    <t>VILLA SOCORR</t>
  </si>
  <si>
    <t>BATALLON</t>
  </si>
  <si>
    <t>CORAZON</t>
  </si>
  <si>
    <t>CORAZON ALTO</t>
  </si>
  <si>
    <t>MEDELLIN</t>
  </si>
  <si>
    <t>AYURA</t>
  </si>
  <si>
    <t>BARRIOS</t>
  </si>
  <si>
    <t>El Chingui, Loma de las Brujas, Loma del Atravesado.</t>
  </si>
  <si>
    <t>El Progreso</t>
  </si>
  <si>
    <t>El Salvador; La Asomadera No. 1; Loreto; La Asomadera No. 2; San Diego; La Asomadera No. 3</t>
  </si>
  <si>
    <t>El Rincón; La Colina; La Hondonada</t>
  </si>
  <si>
    <t>Los Balsos No. 1; San Lucas; El Tesoro; Los Naranjos (Medellín); Las Lomas No. 2; Altos del Poblado; La Asomadera No. 2</t>
  </si>
  <si>
    <t>Bombona No. 2; Barrios de Jesús; La Asomadera No. 3; Cataluña; Los Cerros - El Vergel; Loreto</t>
  </si>
  <si>
    <t>Aliadas del Sur; Ancón Sur; Betania; Calle del Banco; Calle Larga; El Carmelo II; Entreamigos; Holanda; La Barquereña; La Florida; Lagos de La Doctora; Las Casitas; Los Alcázares; Los Arias; Manuel Restrepo; Maria Auxiliadora; Nuestra Señora de Los Dolores; Paso Ancho; Playas de Maria; Prados de Sabaneta; Promisión; Restrepo Naranjo; Sabaneta Real; San Joaquín; San Rafael; Santa Ana; Tres Esquinas; Vegas de La Doctora; Vegas de San Jose; Villas del Carmen; Virgen del Carmen</t>
  </si>
  <si>
    <t>La Pradera; Uribe Angel; El Esmeraldal; La Sebastiana; La Inmaculada; Loma de Las Brujas; El Chingui; Loma del Atravesado; Zuñiga; San Lucas; Las Orquideas; Alto de Misael</t>
  </si>
  <si>
    <t>Las Casitas; Primavera; Milan Vallejuelos; La Paz; El Dorado; Alcala; Obrero; Zona Centro; El Trianon; Loma Del Barro; Pontevedra; San Marcos; La Magnolia; Bucarest</t>
  </si>
  <si>
    <t xml:space="preserve"> El Tesoro; Los Balsos No. 1; Los Naranjos; San Lucas; Altos del Poblado</t>
  </si>
  <si>
    <t>Loma del Atravesado; Zúñiga</t>
  </si>
  <si>
    <t>La Pradera; El Dorado; Uribe Angel; Obrero; La Sebastiana; Los Naranjos; Zona Centro; Mesa; La Inmaculada; Las Flores; La Magnolia; La Paz; El Trianon; Las Antillas; San Jose; Loma de Las Brujas; La Mina; El Chingui; El Salado; San Rafael</t>
  </si>
  <si>
    <t>San José; La Paz; El Dorado; La Mina; El Chingui; El Salado; El Trianon; San Rafael; Las Antillas</t>
  </si>
  <si>
    <t>Santa Maria 3</t>
  </si>
  <si>
    <t>La Hondonada</t>
  </si>
  <si>
    <t>Bellavista; San Andrés; Centro; La Ferrería; Horizontes; Quebrada Grande; El Pedrero; Chile; La Chinca; Las Brisas; Caquetá; Ancón San Martin; Camilo Torres; El Dorado; Primavera; San Cayetano; Escobar; San Vicente; Zona Industrial; San Agustín; Monterrey</t>
  </si>
  <si>
    <t>Las Mercedes; Los Alpes; La Palma; Las Violetas; La Loma de Los Bernal; Altavista; La Gloria; San Bernardo; Las Playas; Diego Echavarría; Belén; El Rincón</t>
  </si>
  <si>
    <t>El Rincón; La Mota; El Rodeo; La Colina; La Hondonada; Diego Echavarría; La Loma de Los Bernal; Parque Juan Pablo II</t>
  </si>
  <si>
    <t>Colinas del Sur; Santa Maria 3</t>
  </si>
  <si>
    <t>Los Balsos No. 1; Los Naranjos; San Lucas</t>
  </si>
  <si>
    <t>Miraflores; Alejandro Echavarría; Los Cerros - El Vergel; Bombona No. 2; Barrios de Jesús; Cataluña; Loreto; La Milagrosa</t>
  </si>
  <si>
    <t>Aures No. 2; Picacho; Aures No. 1; Monteclaro (San Cristóbal)</t>
  </si>
  <si>
    <t>Betania; El Corazón; Nuevos Conquistadores; Las Independencias; Veinte De Julio</t>
  </si>
  <si>
    <t>USUARIOS</t>
  </si>
  <si>
    <t>De Calle 72A hasta calle 78 entre carrera 55 y carrera 57; De Calle 76 entre carrera 57 y carrera 58; De carrera 60 entre calle 81 y calle 83; De  163006020000000000 hasta  163007082000000000; De  163003739000000000 hasta  163001150000000000</t>
  </si>
  <si>
    <t>De carrera 25AA hasta carrera 30 entre calle 40 Sur y calle 41 Sur; De carrera 30 hasta carrera 39 entre calle 40F Sur y calle 45 Sur</t>
  </si>
  <si>
    <t>San Rafael</t>
  </si>
  <si>
    <t>Municipio de  La Estrella: CL 79 Sur hasta calle 77 Sur entre carrera 50 y carrera 52A. 
Municipio de Itagui: De Calle 22 hasta calle 30 entre carrera 42 y carrera 56A; De Calle 30 hasta calle 32 entre diagonal 47 y carrera 59; De Calle 32 hasta calle 36 entre carrera 50A y carrera 57; De Calle 36 hasta calle 38 entre carrera 52A y carrera 59; De Calle 35 hasta calle 39 entre carrera 58 y carrera 64; De Calle 36A hasta calle 39A entre carrera 60 y carrera 66</t>
  </si>
  <si>
    <t>Salvatorianos</t>
  </si>
  <si>
    <t>De Calle 83 Sur hasta calle 80 Sur entre carrera 47F y avenidaenida Regional; De Calle 80 Sur hasta calle 77 Sur entre carrera 45 y avenidaenida Regional; De Calle 76D Sur hasta calle 75 Sur entre carrera 34 y avenidaenida Regional; De Calle 75 Sur hasta calle 67 Sur entre carrera 38 y carrera 48B; De Calle 67 Sur hasta calle 50 Sur entre carrera 42 y avenidaenida Regional</t>
  </si>
  <si>
    <t>Sabaneta</t>
  </si>
  <si>
    <t>De Calle 77 hasta calle 86 entre carrera 49 y carrera 52; De Calle 77 hasta calle 91 entre carrera 52B y carrera 62; De Calle 85 hasta calle 91 entre carrera 49 y carrera 52; De Calle 91 hasta calle 96 entre carrera 50A y carrera 54; De Calle 96 hasta calle 97A entre carrera 50B y carrera 52</t>
  </si>
  <si>
    <t>Piñuela</t>
  </si>
  <si>
    <t>De Calle 38B hasta calle 38F entre carrera 26E y carrera 28B; De Calle 39 hasta calle 40 entre carrera 24D y carrera 26; De Calle 40 hasta calle 45 entre carrera 21 y carrera 24; De Calle 40 hasta calle 43 entre carrera 15A y carrera 16A; De Calle 45 hasta calle 51 entre carrera 11C y carrera 23; De Calle 49C hasta calle 51 entre carrera 10B y carrera 8B</t>
  </si>
  <si>
    <t>Miraflores</t>
  </si>
  <si>
    <t>De: 163010180000000000 hasta 163011920000000000 entre 163011722000000000 y 163008615000000128; De 163014378000000000 hasta carrera 68 entre calle 62 y calle 72</t>
  </si>
  <si>
    <t>Manzanillo</t>
  </si>
  <si>
    <t>De Calle 22 Sur hasta calle 18 Sur entre carrera 35 y carrera 41; De Calle 18 Sur hasta calle 16A Sur entre carrera 32 y carrera 42; De Calle 16A Sur hasta calle 13 entre carrera 29D y carrera 43A; De Calle 13 hasta calle 28 entre carrera30 y carrera 43A; De Calle 28 hasta calle 30C entre carrera 37A y carrera 41A</t>
  </si>
  <si>
    <t>Los Parras</t>
  </si>
  <si>
    <t>De Calle 48B Sur hasta calle 48 Sur entre carrera 39B y carrera 39D; De Calle 46C Sur hasta calle 48Sur entre carrera 39 y carrera 39D; De Calle 46 Sur hasta calle 46DD Sur entre carrera 37 y carrera 39; De carrera 39D entre calle 45A Sur y calle 45E Sur; De Calle 41A Sur hasta calle 39 Sur entre carrera 27 y carrera 39; De Calle 39 Sur hasta calle 37 Sur entre carrera 29A y carrera 43; De Calle 37B Sur hasta diagonal 33 entre carrera 28 y diagonal 34D Sur; De TV 36A Sur hasta TV 34B Sur entre diagonal 29 y diagonal 31; De diagonal 30 hasta diagonal 31 entre TV 33A Sur y TV 32A Sur</t>
  </si>
  <si>
    <t>Las Brujas</t>
  </si>
  <si>
    <t>De Calle 6 hasta calle 10A entre carrera 17 y carrera 18</t>
  </si>
  <si>
    <t>Las Brisas</t>
  </si>
  <si>
    <t>De carrera 15 entre calle 20C y calle 16A Sur; De Calle 12 Sur entre carrera 11 y carrera 18; De carrera 11 entre calle 12 Sur y calle 9A Sur; De carrera 13 entre calle 9A Sur y calle 4 Sur</t>
  </si>
  <si>
    <t>La Ye</t>
  </si>
  <si>
    <t>De Calle 32 hasta calle 37 entre carrera 28A y carrera 30; De Calle 34 hasta calle 37 entre carrera 23 y carrera 26; De Calle 37 hasta calle 38B entre carrera 22C y carrera 28E; De Calle 33 hasta calle 36 entre carrera 10C y carrera 20A; De Calle 43E hasta calle 45 entre carrera 7A y carrera 15B; De Calle 35 hasta calle 37 entre carrera 15 y carrera 16</t>
  </si>
  <si>
    <t>La Pastora</t>
  </si>
  <si>
    <t>Municipio de La Estrella: De Calle 87 Sur hasta calle 76 Sur entre carrera 50 y carrera 65; De Calle 76 Sur hasta calle 75 Sur entre carrera 60 y carrera 62A.
Municipio de Itagui: De Calle 24B hasta calle 37 entre carrera 61 y carrera 70.
Corregimiento San Antonio de Prado: De Calle 58AA Sur hasta calle 43 Sur entre carrera 54F  y carrera 65; De Calle 43 Sur hasta calle 36 Sur entre carrera 63 y carrera 55D</t>
  </si>
  <si>
    <t>La Estrella</t>
  </si>
  <si>
    <t>De Calle 26 hasta calle 46 entre carrera 40 y carrera 42; De Calle 46 hasta calle 55 entre carrera 41 y carrera 42; De Calle 29 hasta calle 30 entre diagonal 46A y diagonal 47A; De Calle 30 hasta avenida 37B entre carrera 42 y carrera 55; De Calle 38 hasta calle 39A entre carrera 50A y carrera 52; De Calle 32 hasta calle 56 entre carrera 42 y carrera 52; De Calle 38 hasta calle 56 entre carrera 52 y carrera 59; De Calle 46D hasta calle 56 entre carrera 54B y carrera 59; De Calle 56 hasta calle 64A entre carrera 50 y carrera 68; De Calle 64A hasta calle 70A entre carrera 45A y carrera 60</t>
  </si>
  <si>
    <t>Itagüí</t>
  </si>
  <si>
    <t>De Calle 17 Sur hasta calle 16 Sur entre carrera 25B y carrera 30A; De Calle 12 Sur hasta calle 5 Sur entre carrera 25 y carrera 32; De Calle 5 Sur hasta calle 10E entre carrera 25 y carrera 29C; De Calle 10E hasta calle 18 entre carrera 24B y carrera 32</t>
  </si>
  <si>
    <t>El Tesoro</t>
  </si>
  <si>
    <t>Municipio Medellin: De Calle 15B Sur hasta calle  9 Sur entre carrera 52 y carrera 55; De Calle 9 Sur entre carrera 55 y carrera 70; De Calle 9 Sur entre carrera 55 y carrera 70; CL 5 Sur hasta calle 3 Sur entre carrera 81A y carrera 75DA; De Calle 3 Sur hasta calle 2 Sur entre carrera 79 y carrera 79C; De Calle 3A Sur hasta calle 2 Sur entre carrera 79 y carrera 75DA; De carrera 75DA hasta carrera 82 entre calle 2 Sur y calle 1; De Calle 1 a CL 2B entre carrera 75CC y carrera 82; De Calle 2B hasta calle 4 entre carrera 75D y carrera 81; De Calle 4 hasta calle 4F entre carrera 78BB y carrera 80; De Calle 3A hasta calle 6 entre carrera 75D y carrera 76A; CL 1 Sur hasta calle 5 entre carrera 75BA y carrera 75D
Municipio Itagui: De carrera 55 hasta carrera 58 entre calle 78 y calle 86A</t>
  </si>
  <si>
    <t>El Rodeo</t>
  </si>
  <si>
    <t>De Calle 11C Sur hasta calle 9 Sur entre carrera 54B y carrera 61; De Calle 9B Sur hasta calle 4 Sur entre carrera 79 y carrera 83; De Calle 9B Sur hasta calle 6C Sur entre carrera 82B y carrera 84; De Calle 4 Sur entre carrera 80 y carrera 81B; De Calle 5 Sur hasta calle 1 Sur  entre carrera 83 y carrera 84</t>
  </si>
  <si>
    <t>El Rincón</t>
  </si>
  <si>
    <t>De Calle 37B Sur hasta calle 26 Sur entre carrera 24 y carrera 27; De Calle 26 Sur hasta calle 16 AA Sur entre carrera 20 y carrera 25B; De Calle 16Sur hasta calle 12 Sur entre carrera 18 y carrera 22</t>
  </si>
  <si>
    <t>El Esmeraldal</t>
  </si>
  <si>
    <t>De TV 27 Sur hasta TV 34D Sur entre diagonal 31C y carrera 43; De Calle 34 Sur hasta calle 37 Sur entre carrera 40 y carrera 45A; De Calle 37 Sur hasta calle39 Sur entre carrera 43 y carrera 48; De Calle 39 Sur hasta calle 48D Sur entre carrera 39A y carrera 49A; De Calle 48D Sur hasta calle 50 Sur entre carrera 43A y carrera 48</t>
  </si>
  <si>
    <t>El Dorado</t>
  </si>
  <si>
    <t>De Calle 20C Sur hasta calle 36A Sur entre carrera 14 y carrera 23</t>
  </si>
  <si>
    <t>El Chocho</t>
  </si>
  <si>
    <t>De carrera 96 hasta carrera 96C entre calle 49FF y calle 49AA; De carrera 96C hasta carrera 103 entre calle 49A y calle 49B; De carrera 103 hasta carrera 110 entre calle 57 y calle 62; De Calle 62 hasta calle 63 entre carrera 110 y carrera 103A; De Calle 63 entre carrera 103A y carrera 98B; De carrera 94BB hasta carrera 92 entre calle 65 y calle 65C</t>
  </si>
  <si>
    <t>Cucaracho</t>
  </si>
  <si>
    <t>De Calle 34A hasta calle 34CC entre carrera 113D y carrera 119A; De Calle 34B hasta calle 39BB entre carrera 115 y carrera 119; De Calle 39BB hasta calle 40 entre carrera 115C y carrera 120D; De Calle 40 hasta calle 43D entre carrera 117 y carrera 120EE</t>
  </si>
  <si>
    <t>Corazón Alto</t>
  </si>
  <si>
    <t>De Calle 33A hasta calle 34B entre carrera 93 y carrera 110A; De Calle 34B hasta calle 36 entre carrera 96 y carrera 112B; De Calle 34DD hasta calle 39BC entre carrera 112B y carrera 116</t>
  </si>
  <si>
    <t>Corazón</t>
  </si>
  <si>
    <t>Municipio de Medellín: De Calle 16A hasta calle 19 entre carrera 43A y 43B; De Calle 11A hasta calle 16 entre carrera 43A y 43F; De Calle 1 hasta calle 11 entre carrera 43A y 50; De Calle 1 Sur  hasta calle 17C Sur entre carrera 43A y 50; De Calle 18 Sur hasta calle 20 Sur entre carrera 41A y 50; De Calle 10 hasta calle 14 entre carrera 52 y 65; De Calle 1 hasta calle 10 entre carrera 52 y 67A; De Calle 1 Sur hasta calle 6 Sur entre carrera 50 y 67A; De Calle 1 Sur hasta calle 2 Sur entre carrera 65 y 67; De Calle 2 hasta calle 14 entre carrera 70 y 72; De Calle 2 hasta calle 5 entre carrera 75A y 75B; De Calle 6 Sur hasta calle 12 Sur entre carrera 50 y 52; De Calle 12 B Sur hasta calle 14 Sur entre carrera 50G y 52D; De Calle 16C Sur entre carrera 52D y 55. Municipio de Envigado: De Calle 21 Sur hasta calle 25 Sur entre carrera 41A y 50; De Calle 26 Sur hasta calle 33 Sur entre carrera 43A y 50; De Calle 33B Sur hasta calle 37 Sur entre carrera 45B y 50; De TV 32C Sur hasta TV 32D Sur entre diagonal 31B y diagonal 31C. Municipio de Itagüí: De Calle 63 hasta calle 67A entre carrera 42 y 53; De Calle 78 hasta calle 84A entre carrera 42 y 55; De Calle 85 hasta calle 89 entre carrera 42 y 52</t>
  </si>
  <si>
    <t>Campestre</t>
  </si>
  <si>
    <t>De Calle 33 hasta calle 35 entre carrera 84 y carrera 87; De Calle 34C hasta calle 35 entre carrera 87A y carrera 89; De Calle 34B hasta calle 35 entre carrera 89 y carrera 92; De Calle 34B hasta calle 34C entre carrera 92A y carrera 93B; De Calle 35 hasta calle 38 entre carrera 84B y carrera 102;  De Calle 37 hasta calle 39 entre carrera 103 y carrera 106; De Calle 38 hasta calle 39 entre carrera 92 y carrera 94; De Calle 35D hasta calle 39D entre carrera 106 y carrera 109; De Calle 40 hasta calle 49AA entre carrera 101 y carrera 102C; De Calle 40 hasta calle 43 entre carrera 101A y carrera 108; De Calle 43 hasta calle 45AA entre carrera 103 y carrera 116; De Calle 48A hasta calle 48DD entre carrera 94 y carrera 99C</t>
  </si>
  <si>
    <t>Belencito</t>
  </si>
  <si>
    <t>De Calle 18A Sur hasta calle 23 Sur entre carrera 25B y carrera 38; De Calle 24 Sur hasta calle 25 Sur entre carrera 27 y carrera 41; De Calle 26 Sur hasta calle 36 Sur entre carrera 26D y carrera 29; De Calle 36A Sur hasta calle 36D Sur entre carrera 27 y carrera 27G; De Calle 36D Sur hasta calle 37 Sur entre carrera 27A y carrera 27G; De Calle 38B Sur hasta calle 39D Sur entre carrera 24D  y carrera 25</t>
  </si>
  <si>
    <t>Ayurá</t>
  </si>
  <si>
    <t>De Calle 79BB hasta calle 87 entre carrera 96 y carrera 98</t>
  </si>
  <si>
    <t>Aures 2</t>
  </si>
  <si>
    <t>De Calle 80A hasta calle 83 entre carrera 89A y carrera 91C; De Calle 81A hasta calle 84A entre carrera 88 y carrera 90; De Calle 81A hasta calle 85 entre carrera 90 A y carrera 92; De Calle 80 hasta calle 82 entre carrera 90 y carrera 92; De Calle 83 hasta calle 87B entre carrera 92A y carrera 94AA; De Calle 79A hasta calle 82 entre carrera 94 y carrera 94AA; De Calle 79BB hasta calle 88 entre carrera 95 y carrera 98; De Calle 88 hasta calle 92 entre carrera 91 y carrera 95</t>
  </si>
  <si>
    <t>Aures</t>
  </si>
  <si>
    <t>De carrera 30 hasta carrera 32 entre calle 27 y calle 28; De Calle 29 hasta calle 34 entre carrera 30 y carrera 35; De Calle 34 hasta calle 36 entre carrera 29A y carrera 34F; De Calle 36 hasta calle 39 entre carrera 33 y carrera 30</t>
  </si>
  <si>
    <t>Asomadera</t>
  </si>
  <si>
    <t>De Calle 29 a CL 27 entre carrera 76 y carrera 81; De Calle 27A hasta calle 20A entre carrera 75 y carrera 83; De Calle CL 20A hasta calle 4E entre carrera 76 y carrera 84F; De Calle 8 a CL 22 entre carrera 72 y carrera 76; De Calle 24 hasta calle 27A entre carrera 75 y carrera 76; CL 25 hasta calle 30 entre carrera 76 y carrera 81; De Calle 19B hasta calle 27 entre carrera 81 y carrera 83B; De  CL 18 hasta calle 20 entre carrera 84F y carrera 89; De Calle 14B hasta calle 18 entre carrera 90 y carrera 93A</t>
  </si>
  <si>
    <t>Altavista SUR</t>
  </si>
  <si>
    <t>De Calle 20A hasta calle 26 entre carrera 84 y carrera 84BC; De Calle 26 hasta calle 26B entre carrera 83B y carrera 84; De Calle 26B hasta calle 32 entre carrera 81 y carrera 87; De Calle 32 hasta calle 32C entre carrera 83 y carrera 87A; De Calle 30 hasta calle 31 entre carrera 87C y carrera 89D; De Calle 31D hasta calle 31E entre carrera 87A y carrera 89D; De Calle 31B hasta calle 31CB entre carrera 89DD y carrera 89EE; De Calle 27 hasta calle 28 entre carrera 87B y carrera 89D</t>
  </si>
  <si>
    <t>Altavista Centro</t>
  </si>
  <si>
    <t>Ajizal</t>
  </si>
  <si>
    <t>RANGOS</t>
  </si>
  <si>
    <t>Alcala; Alto de Misael; Bosques de Zúñiga; Bucarest; El Chingui; El Dorado; El Esmeraldal; El Portal; El Salado; El Trianon; Jardines; La Inmaculada; La Magnolia;  La Mina; La Paz; La Sebastiana; Las Antillas; Las Flores; Las Orquídeas; Loma de Las Brujas; Loma del Atravesado; Loma Del Barro; Los Naranjos; Mesa; Milan Vallejuelos; Obrero; Pontevedra; Primavera; San José; San Lucas; San Marcos; San Rafael; Uribe Angel; Villa Grande; Zona Centro; Zúñiga; La Pradera; Las Casitas; Las Vegas ZI</t>
  </si>
  <si>
    <t>BARRRIOS</t>
  </si>
  <si>
    <t>Las Mercedes; Los Alpes; La Palma; Las Violetas; La Loma de Los Bernal; Altavista; La Gloria; San Bernardo; Las Playas; Diego Echavarría; Belén; El Rincón; Santa Rosa De Lima; Juan XXIII - La Quiebra; Calasanz Parte Alta; Nuevos Conquistadores; El Salado; Campo Alegre; Santa Monica; Betania; Las Independencias; Belencito; Antonio Nariño; El Socorro; La Pradera; Santa Teresita; San Javier No. 1; Veinte de Julio; San Javier No. 2; Barrio Cristóbal; La Castellana; Las Mercedes; Simón Bolívar; Nueva Villa de Aburra; El Rincón; La Colina; La Hondonada; La Mota; El Rodeo; La Colina; La Hondonada; Diego Echavarría; La Loma de Los Bernal; Parque Juan Pablo II</t>
  </si>
  <si>
    <t>VERSALLES</t>
  </si>
  <si>
    <t>Versalles</t>
  </si>
  <si>
    <t>De Calle 66D hasta calle 66FA entre carrera 36 y carrera 37; CL 66FA hasta calle 68 entre carrera 34A y carrera 36A; De Calle 68 hasta calle 72 entre carrera 29 y carrera 38; De Calle 72 hasta calle 81 entre carrera 30 y carrera 38; De Calle 81 hasta calle 82A entre carrera 32 y carrera 38A; De Calle 82B hasta calle  84 entre carrera 36 y carrera 37; De Calle 84 hasta calle 86B entre carrera 32 y carrera 36; De Calle 86B hasta calle 91B entre carrera 34 y carrera 36; De Calle 91A hasta calle 93A entre carrera 36 y carrera 34A</t>
  </si>
  <si>
    <t>Santa Cruz; Zona Industrial 2; San Jose; Las Mercedes; Los Naranjos; Satexco; Centro; Playa Rica; Asturias; La Gloria; Zona Industrial 1; Araucaria; Fátima; El Rosario; Artex; Villa Paula; Zona Industrial 3; Las Acacias; El Tablazo; Las Américas; Simón Bolívar; La Palma; Monte Verde; Pq. Cementerio Jardín Montesacro; Las Brisas; Glorieta Pilsen; San Isidro; San Juan Bautista; La Independencia; Camparola; San Pio X; La Unión; Santa Maria La Nueva; San Javier; Calatrava; Terranova; Santa Maria 2; La Aldea; Santa Maria 1; Ferrara; Balcones de Sevilla; El Progreso; Loma Linda; Santa Maria 3; Ditaires; Triana; San Francisco; San Gabriel; 19 De Abril; Santa Catalina; ; San Antonio</t>
  </si>
  <si>
    <t>El Salvador; La Asomadera No. 1; Loreto; La Asomadera No. 2; San Diego; La Asomadera No. 3; Las Playas; Diego Echavarría; Campo Amor; Patio Bonito; Lalinde; Noel; Manila; La Mota; El Poblado; El Rodeo; Astorga; Cristo Rey; La Florida; El Castillo; Santa Maria de Los Angeles; El Diamante No. 2; Barrio Colombia; Los Balsos No. 2; Guayabal; Alejandría; Castropol; Simesa; Santafe ;Villa Carlota; Shellmar; Parque Juan Pablo II; La Colina; La Aguacatala;  El Tesoro; Los Balsos No. 1; Los Naranjos; San Lucas; Altos del Poblado; El Tesoro; Las Lomas No. 2; Bombona No. 2; Barrios de Jesús; Cataluña; Los Cerros - El Vergel</t>
  </si>
  <si>
    <t>Brasilia; San Isidro; Palermo; La Rosa; Miranda; Aranjuez; Bermejal - Los Alamos; La Piñuela; Moravia; Villa Hermosa; Manrique Oriental; El Raizal; Santa Inés; La Salle; Versalles No. 1; San Jose La Cima No. 2 S.E.; Las Granjas; Oriente (Sta. Elena)</t>
  </si>
  <si>
    <t>Brasilia; San Isidro; Palermo; La Rosa; Miranda; Aranjuez; Bermejal - Los Alamos; La Piñuela; Moravia</t>
  </si>
  <si>
    <t>Villa Hermosa; Manrique Oriental; El Raizal; Santa Inés; La Salle; Versalles No. 1; San Jose La Cima No. 2 S.E.; Las Granjas; Oriente (Sta. Elena)</t>
  </si>
  <si>
    <t>Aures No. 2; Picacho; Aures No. 1; Monteclaro (San Cristóbal); Santa Margarita; Olaya Herrera; Juan XXIII - La Quiebra; Cucaracho; Nazareth (San Cristóbal); Monteclaro (San Cristóbal); Pajarito (San Cristóbal); Palenque; La Pradera; Betania; El Corazón; Nuevos Conquistadores; Las Independencias; Veinte De Julio; El Corazón; Nuevos Conquistadores; Las Independencias; El Salado; Eduardo Santos (San Cristóbal); Antonio Nariño; Veinte De Julio</t>
  </si>
  <si>
    <t>El Corazón; Nuevos Conquistadores; Las Independencias; El Salado; Eduardo Santos (San Cristóbal); Antonio Nariño; Veinte De Julio</t>
  </si>
  <si>
    <t>Santa Margarita; Olaya Herrera; Juan XXIII - La Quiebra; Cucaracho; Nazareth (San Cristóbal); Monteclaro (San Cristóbal); Pajarito (San Cristóbal); Palenque; La Pradera</t>
  </si>
  <si>
    <t>Santa Rosa De Lima; Juan XXIII - La Quiebra; Calasanz Parte Alta; Nuevos Conquistadores; El Salado; Campo Alegre; Santa Monica; Betania; Las Independencias; Belencito; Antonio Nariño; El Socorro; La Pradera; Santa Teresita; San Javier No. 1; Veinte de Julio; San Javier No. 2; Barrio Cristóbal; La Castellana; Las Mercedes; Simón Bolívar (Entre otros).</t>
  </si>
  <si>
    <t>Las Vegas; Alcala; El Portal; Uribe Angel; Las Orquídeas;  Alto De Misael;  Pontevedra; San Marcos; La Magnolia; Bosques de Zúñiga; Jardines; Zúñiga; Villa Grande</t>
  </si>
  <si>
    <t xml:space="preserve">Santa Cruz; Colinas del Sur; Santa Maria 3;  Santa Maria 2; San Fernando;  La Esmeralda;  Santa Maria 1; Balcones de Sevilla; Simón Bolívar. </t>
  </si>
  <si>
    <t>Las Playas; Diego Echavarría; Campo Amor; Patio Bonito; Lalinde; Noel; Manila; La Mota; El Poblado; El Rodeo; Astorga; Cristo Rey; La Florida; El Castillo; Santa Maria de Los Angeles; El Diamante No. 2; Los Balsos No. 2; Guayabal; Alejandría; Castropol; Santafe ;Villa Carlota; Shellmar; Parque Juan Pablo II; La Colina; La Aguacatala</t>
  </si>
  <si>
    <t>Ditaires; Triana; San Francisco; San Gabriel; 19 De Abril; Santa Catalina; San Antonio</t>
  </si>
  <si>
    <t>Altos del Poblado; La Asomadera No. 3; El Tesoro</t>
  </si>
  <si>
    <t>Santa Cruz; San Jose; Las Mercedes; Los Naranjos; Satexco; Centro; Playa Rica; Asturias; La Gloria; Araucaria; Fátima; El Rosario; Artex; Villa Paula; Las Acacias; El Tablazo; Las Américas; Simón Bolívar; La Palma; Monte Verde; Las Brisas; Glorieta Pilsen; San Isidro; San Juan Bautista; La Independencia; Camparola; San Pio X; La Unión; Santa Maria La Nueva; San Javier; Calatrava; Terranova; Santa Maria1 y 2; La Aldea; Ferrara; Balcones de Sevilla; El Progreso; Loma Linda</t>
  </si>
  <si>
    <t>Bellavista; San Andrés; Centro; La Ferrería; Horizontes; Quebrada Grande; El Pedrero; Chile; La Chinca; Las Brisas; Caquetá; Ancón San Martin; Camilo Torres; El Dorado; Primavera; San Cayetano; Escobar; San Vicente; San Agustín; Monterrey.</t>
  </si>
  <si>
    <t>Zúñiga, El Diamante No. 2; El Castillo; Los Balsos No. 1 y 2; Alejandría; Las Lomas No. 1; El Poblado; La Florida; Lalinde; Las Lomas No. 2; El Tesoro; Los Naranjos; La Asomadera No. 2; Castropol; San Lucas; San Diego; La Asomadera No. 1; Villa Carlota.</t>
  </si>
  <si>
    <t>Santa Catalina; La Finca; Ditaires; La Palma; Monte Verde; Pq. Cementerio Jardín Montesacro; Malta; Las Brisas; Santa Ana; Glorieta Pilsen; Las Margaritas; Samaria; San Gabriel; Samaria Robles Del Sur; Camparola; El Palmar;19 De Abril; Pilsen; Yarumito; San Javier; Villa Lia.</t>
  </si>
  <si>
    <t>Número de Zona</t>
  </si>
  <si>
    <t>Descripción de la zona</t>
  </si>
  <si>
    <t>Fechas/Horarios</t>
  </si>
  <si>
    <t>Sabado  23 de Julio</t>
  </si>
  <si>
    <t>Domingo 24 de Julio</t>
  </si>
  <si>
    <t xml:space="preserve">Horas de Interrupción </t>
  </si>
  <si>
    <t>Número de Instalaciones</t>
  </si>
  <si>
    <t>Circuitos</t>
  </si>
  <si>
    <t>Sur Occidente de Medellin</t>
  </si>
  <si>
    <t>Sur Oriente de Medellin</t>
  </si>
  <si>
    <t>Occidente de Medellin</t>
  </si>
  <si>
    <t>Nor Oriente de Medellin</t>
  </si>
  <si>
    <t>Municipio de La Estrella</t>
  </si>
  <si>
    <t>Municipio de Itaguì</t>
  </si>
  <si>
    <t xml:space="preserve">AJIZAL </t>
  </si>
  <si>
    <t xml:space="preserve">MANZANILLO </t>
  </si>
  <si>
    <t>Municipio de Envigado</t>
  </si>
  <si>
    <t xml:space="preserve">SAN RAFAEL </t>
  </si>
  <si>
    <t>AYURÁ (TRANVERSALES)</t>
  </si>
  <si>
    <t>Centro Oriente de Medellin</t>
  </si>
  <si>
    <t>Municipio de Sabaneta</t>
  </si>
  <si>
    <t>Medellin horario nocturno</t>
  </si>
  <si>
    <t>Total</t>
  </si>
  <si>
    <t>Usuarios afectados aprox.</t>
  </si>
  <si>
    <t xml:space="preserve"> 22:00</t>
  </si>
  <si>
    <t xml:space="preserve"> 20:00</t>
  </si>
  <si>
    <t xml:space="preserve"> 04:00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</si>
</sst>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92D050"/>
      <name val="Calibri"/>
      <family val="2"/>
      <scheme val="minor"/>
    </font>
    <font>
      <sz val="9"/>
      <color theme="1"/>
      <name val="Trebuchet MS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0" fillId="7" borderId="1" xfId="0" applyFill="1" applyBorder="1"/>
    <xf numFmtId="20" fontId="0" fillId="7" borderId="1" xfId="0" applyNumberFormat="1" applyFill="1" applyBorder="1"/>
    <xf numFmtId="0" fontId="1" fillId="8" borderId="1" xfId="1" applyFill="1" applyBorder="1" applyAlignment="1">
      <alignment horizontal="center"/>
    </xf>
    <xf numFmtId="0" fontId="2" fillId="8" borderId="1" xfId="1" applyFont="1" applyFill="1" applyBorder="1" applyAlignment="1">
      <alignment horizontal="center"/>
    </xf>
    <xf numFmtId="0" fontId="1" fillId="0" borderId="0" xfId="1"/>
    <xf numFmtId="0" fontId="1" fillId="3" borderId="1" xfId="1" applyFill="1" applyBorder="1"/>
    <xf numFmtId="3" fontId="2" fillId="3" borderId="1" xfId="1" applyNumberFormat="1" applyFont="1" applyFill="1" applyBorder="1"/>
    <xf numFmtId="20" fontId="1" fillId="3" borderId="1" xfId="1" applyNumberFormat="1" applyFill="1" applyBorder="1"/>
    <xf numFmtId="20" fontId="2" fillId="3" borderId="1" xfId="1" applyNumberFormat="1" applyFont="1" applyFill="1" applyBorder="1"/>
    <xf numFmtId="0" fontId="1" fillId="6" borderId="1" xfId="1" applyFill="1" applyBorder="1"/>
    <xf numFmtId="3" fontId="2" fillId="6" borderId="1" xfId="1" applyNumberFormat="1" applyFont="1" applyFill="1" applyBorder="1"/>
    <xf numFmtId="20" fontId="1" fillId="6" borderId="1" xfId="1" applyNumberFormat="1" applyFill="1" applyBorder="1"/>
    <xf numFmtId="20" fontId="2" fillId="6" borderId="1" xfId="1" applyNumberFormat="1" applyFont="1" applyFill="1" applyBorder="1"/>
    <xf numFmtId="0" fontId="1" fillId="5" borderId="1" xfId="1" applyFill="1" applyBorder="1"/>
    <xf numFmtId="3" fontId="2" fillId="5" borderId="1" xfId="1" applyNumberFormat="1" applyFont="1" applyFill="1" applyBorder="1"/>
    <xf numFmtId="20" fontId="1" fillId="5" borderId="1" xfId="1" applyNumberFormat="1" applyFill="1" applyBorder="1"/>
    <xf numFmtId="0" fontId="2" fillId="5" borderId="1" xfId="1" applyFont="1" applyFill="1" applyBorder="1"/>
    <xf numFmtId="0" fontId="2" fillId="6" borderId="1" xfId="1" applyFont="1" applyFill="1" applyBorder="1"/>
    <xf numFmtId="0" fontId="1" fillId="4" borderId="1" xfId="1" applyFill="1" applyBorder="1"/>
    <xf numFmtId="3" fontId="2" fillId="4" borderId="1" xfId="1" applyNumberFormat="1" applyFont="1" applyFill="1" applyBorder="1"/>
    <xf numFmtId="20" fontId="1" fillId="4" borderId="1" xfId="1" applyNumberFormat="1" applyFill="1" applyBorder="1"/>
    <xf numFmtId="0" fontId="2" fillId="4" borderId="1" xfId="1" applyFont="1" applyFill="1" applyBorder="1"/>
    <xf numFmtId="20" fontId="2" fillId="5" borderId="1" xfId="1" applyNumberFormat="1" applyFont="1" applyFill="1" applyBorder="1"/>
    <xf numFmtId="0" fontId="1" fillId="9" borderId="1" xfId="1" applyFill="1" applyBorder="1"/>
    <xf numFmtId="3" fontId="2" fillId="9" borderId="1" xfId="1" applyNumberFormat="1" applyFont="1" applyFill="1" applyBorder="1"/>
    <xf numFmtId="20" fontId="1" fillId="9" borderId="1" xfId="1" applyNumberFormat="1" applyFill="1" applyBorder="1"/>
    <xf numFmtId="0" fontId="2" fillId="9" borderId="1" xfId="1" applyFont="1" applyFill="1" applyBorder="1"/>
    <xf numFmtId="0" fontId="2" fillId="7" borderId="1" xfId="1" applyFont="1" applyFill="1" applyBorder="1"/>
    <xf numFmtId="3" fontId="2" fillId="7" borderId="1" xfId="1" applyNumberFormat="1" applyFont="1" applyFill="1" applyBorder="1" applyAlignment="1">
      <alignment vertical="center"/>
    </xf>
    <xf numFmtId="0" fontId="1" fillId="7" borderId="1" xfId="1" applyFill="1" applyBorder="1"/>
    <xf numFmtId="20" fontId="1" fillId="7" borderId="1" xfId="1" applyNumberFormat="1" applyFill="1" applyBorder="1"/>
    <xf numFmtId="0" fontId="1" fillId="7" borderId="1" xfId="0" applyFont="1" applyFill="1" applyBorder="1"/>
    <xf numFmtId="3" fontId="1" fillId="7" borderId="1" xfId="0" applyNumberFormat="1" applyFont="1" applyFill="1" applyBorder="1" applyAlignment="1">
      <alignment vertical="center"/>
    </xf>
    <xf numFmtId="3" fontId="1" fillId="3" borderId="1" xfId="1" applyNumberFormat="1" applyFill="1" applyBorder="1"/>
    <xf numFmtId="3" fontId="1" fillId="6" borderId="1" xfId="1" applyNumberFormat="1" applyFill="1" applyBorder="1"/>
    <xf numFmtId="3" fontId="1" fillId="5" borderId="1" xfId="1" applyNumberFormat="1" applyFill="1" applyBorder="1"/>
    <xf numFmtId="3" fontId="1" fillId="4" borderId="1" xfId="1" applyNumberFormat="1" applyFill="1" applyBorder="1"/>
    <xf numFmtId="3" fontId="1" fillId="9" borderId="1" xfId="1" applyNumberFormat="1" applyFill="1" applyBorder="1"/>
    <xf numFmtId="0" fontId="1" fillId="8" borderId="1" xfId="1" applyFill="1" applyBorder="1" applyAlignment="1">
      <alignment horizontal="center"/>
    </xf>
    <xf numFmtId="0" fontId="1" fillId="8" borderId="1" xfId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left" vertical="center"/>
    </xf>
    <xf numFmtId="0" fontId="1" fillId="0" borderId="1" xfId="1" applyFill="1" applyBorder="1" applyAlignment="1">
      <alignment vertical="center"/>
    </xf>
    <xf numFmtId="20" fontId="1" fillId="0" borderId="1" xfId="1" applyNumberFormat="1" applyFill="1" applyBorder="1" applyAlignment="1">
      <alignment vertical="center"/>
    </xf>
    <xf numFmtId="20" fontId="1" fillId="0" borderId="1" xfId="1" applyNumberFormat="1" applyFill="1" applyBorder="1" applyAlignment="1">
      <alignment horizontal="left" vertical="center"/>
    </xf>
    <xf numFmtId="0" fontId="1" fillId="0" borderId="1" xfId="1" applyFill="1" applyBorder="1" applyAlignment="1">
      <alignment horizontal="left" vertical="center"/>
    </xf>
    <xf numFmtId="0" fontId="1" fillId="0" borderId="1" xfId="1" applyFill="1" applyBorder="1" applyAlignment="1">
      <alignment horizontal="center" vertical="center"/>
    </xf>
    <xf numFmtId="3" fontId="1" fillId="0" borderId="1" xfId="1" applyNumberForma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" xfId="0" applyFill="1" applyBorder="1"/>
    <xf numFmtId="20" fontId="0" fillId="0" borderId="1" xfId="0" applyNumberFormat="1" applyFill="1" applyBorder="1"/>
    <xf numFmtId="20" fontId="0" fillId="0" borderId="1" xfId="0" quotePrefix="1" applyNumberFormat="1" applyFill="1" applyBorder="1" applyAlignment="1">
      <alignment horizontal="right"/>
    </xf>
    <xf numFmtId="0" fontId="0" fillId="0" borderId="1" xfId="0" applyFill="1" applyBorder="1" applyAlignment="1">
      <alignment horizontal="left" vertical="center"/>
    </xf>
    <xf numFmtId="3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20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11" borderId="1" xfId="0" applyFill="1" applyBorder="1"/>
    <xf numFmtId="0" fontId="3" fillId="12" borderId="2" xfId="0" applyFont="1" applyFill="1" applyBorder="1" applyAlignment="1">
      <alignment horizontal="right"/>
    </xf>
    <xf numFmtId="0" fontId="3" fillId="12" borderId="3" xfId="0" applyFont="1" applyFill="1" applyBorder="1" applyAlignment="1">
      <alignment horizontal="center"/>
    </xf>
    <xf numFmtId="0" fontId="3" fillId="12" borderId="10" xfId="0" applyFont="1" applyFill="1" applyBorder="1" applyAlignment="1">
      <alignment horizontal="center"/>
    </xf>
    <xf numFmtId="0" fontId="3" fillId="14" borderId="3" xfId="0" applyFont="1" applyFill="1" applyBorder="1" applyAlignment="1">
      <alignment horizontal="center"/>
    </xf>
    <xf numFmtId="0" fontId="3" fillId="14" borderId="9" xfId="0" applyFont="1" applyFill="1" applyBorder="1" applyAlignment="1">
      <alignment horizontal="center"/>
    </xf>
    <xf numFmtId="0" fontId="3" fillId="14" borderId="10" xfId="0" applyFont="1" applyFill="1" applyBorder="1" applyAlignment="1">
      <alignment horizontal="center"/>
    </xf>
    <xf numFmtId="0" fontId="4" fillId="11" borderId="7" xfId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/>
    </xf>
    <xf numFmtId="0" fontId="1" fillId="0" borderId="11" xfId="1" applyBorder="1" applyAlignment="1">
      <alignment horizontal="center"/>
    </xf>
    <xf numFmtId="0" fontId="4" fillId="11" borderId="12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1" fillId="11" borderId="11" xfId="1" applyFill="1" applyBorder="1" applyAlignment="1">
      <alignment horizontal="center"/>
    </xf>
    <xf numFmtId="0" fontId="4" fillId="11" borderId="12" xfId="0" applyFont="1" applyFill="1" applyBorder="1" applyAlignment="1">
      <alignment horizontal="center" vertical="center"/>
    </xf>
    <xf numFmtId="0" fontId="1" fillId="0" borderId="13" xfId="1" applyBorder="1" applyAlignment="1">
      <alignment horizontal="center"/>
    </xf>
    <xf numFmtId="0" fontId="0" fillId="11" borderId="1" xfId="0" applyFill="1" applyBorder="1" applyAlignment="1">
      <alignment horizontal="left" vertical="center"/>
    </xf>
    <xf numFmtId="3" fontId="6" fillId="11" borderId="1" xfId="0" applyNumberFormat="1" applyFont="1" applyFill="1" applyBorder="1" applyAlignment="1">
      <alignment horizontal="right" wrapText="1" readingOrder="1"/>
    </xf>
    <xf numFmtId="0" fontId="6" fillId="11" borderId="1" xfId="0" applyFont="1" applyFill="1" applyBorder="1" applyAlignment="1">
      <alignment horizontal="right" wrapText="1" readingOrder="1"/>
    </xf>
    <xf numFmtId="3" fontId="3" fillId="2" borderId="1" xfId="0" applyNumberFormat="1" applyFont="1" applyFill="1" applyBorder="1" applyAlignment="1">
      <alignment horizontal="right"/>
    </xf>
    <xf numFmtId="20" fontId="1" fillId="0" borderId="1" xfId="1" applyNumberFormat="1" applyFill="1" applyBorder="1" applyAlignment="1">
      <alignment horizontal="left" vertical="center"/>
    </xf>
    <xf numFmtId="0" fontId="5" fillId="12" borderId="1" xfId="0" applyFont="1" applyFill="1" applyBorder="1"/>
    <xf numFmtId="20" fontId="1" fillId="0" borderId="1" xfId="0" applyNumberFormat="1" applyFont="1" applyFill="1" applyBorder="1" applyAlignment="1">
      <alignment horizontal="left" vertical="center"/>
    </xf>
    <xf numFmtId="0" fontId="1" fillId="8" borderId="1" xfId="1" applyFill="1" applyBorder="1" applyAlignment="1">
      <alignment horizontal="center"/>
    </xf>
    <xf numFmtId="0" fontId="3" fillId="13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/>
    </xf>
    <xf numFmtId="0" fontId="3" fillId="12" borderId="6" xfId="0" applyFont="1" applyFill="1" applyBorder="1" applyAlignment="1">
      <alignment horizontal="center"/>
    </xf>
    <xf numFmtId="0" fontId="3" fillId="12" borderId="7" xfId="0" applyFont="1" applyFill="1" applyBorder="1" applyAlignment="1">
      <alignment horizontal="center"/>
    </xf>
    <xf numFmtId="0" fontId="3" fillId="12" borderId="8" xfId="0" applyFont="1" applyFill="1" applyBorder="1" applyAlignment="1">
      <alignment horizontal="center"/>
    </xf>
    <xf numFmtId="0" fontId="3" fillId="12" borderId="9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3" fontId="1" fillId="0" borderId="1" xfId="1" applyNumberFormat="1" applyFill="1" applyBorder="1" applyAlignment="1">
      <alignment horizontal="right" vertical="center"/>
    </xf>
    <xf numFmtId="0" fontId="0" fillId="11" borderId="2" xfId="0" applyFill="1" applyBorder="1" applyAlignment="1">
      <alignment horizontal="left" vertical="center"/>
    </xf>
    <xf numFmtId="0" fontId="0" fillId="11" borderId="3" xfId="0" applyFill="1" applyBorder="1" applyAlignment="1">
      <alignment horizontal="left" vertical="center"/>
    </xf>
    <xf numFmtId="0" fontId="1" fillId="0" borderId="1" xfId="1" applyFill="1" applyBorder="1" applyAlignment="1">
      <alignment horizontal="center" vertical="center"/>
    </xf>
    <xf numFmtId="20" fontId="1" fillId="0" borderId="1" xfId="1" applyNumberForma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20" fontId="1" fillId="0" borderId="1" xfId="1" applyNumberFormat="1" applyFill="1" applyBorder="1" applyAlignment="1">
      <alignment horizontal="right" vertical="center"/>
    </xf>
    <xf numFmtId="0" fontId="1" fillId="0" borderId="1" xfId="1" applyFill="1" applyBorder="1" applyAlignment="1">
      <alignment horizontal="left" vertical="center"/>
    </xf>
    <xf numFmtId="0" fontId="0" fillId="11" borderId="4" xfId="0" applyFill="1" applyBorder="1" applyAlignment="1">
      <alignment horizontal="left" vertical="center"/>
    </xf>
  </cellXfs>
  <cellStyles count="2">
    <cellStyle name="Normal" xfId="0" builtinId="0"/>
    <cellStyle name="Normal 2" xfId="1" xr:uid="{3F4C7DAD-9176-423B-9AD0-6FAD371814E1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28575</xdr:rowOff>
    </xdr:from>
    <xdr:to>
      <xdr:col>2</xdr:col>
      <xdr:colOff>2019300</xdr:colOff>
      <xdr:row>1</xdr:row>
      <xdr:rowOff>371475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DCCC55C1-6046-4947-898D-44552003FE83}"/>
            </a:ext>
          </a:extLst>
        </xdr:cNvPr>
        <xdr:cNvCxnSpPr/>
      </xdr:nvCxnSpPr>
      <xdr:spPr>
        <a:xfrm>
          <a:off x="2409825" y="28575"/>
          <a:ext cx="2009775" cy="533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rge\GPI\Herramienta%20P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IVR"/>
      <sheetName val="Registros"/>
      <sheetName val="Aprobacion"/>
      <sheetName val="Listas"/>
      <sheetName val="Validacion"/>
      <sheetName val="Rangos"/>
    </sheetNames>
    <sheetDataSet>
      <sheetData sheetId="0"/>
      <sheetData sheetId="1"/>
      <sheetData sheetId="2"/>
      <sheetData sheetId="3"/>
      <sheetData sheetId="4">
        <row r="3">
          <cell r="A3" t="str">
            <v>Circuito total</v>
          </cell>
          <cell r="B3" t="str">
            <v xml:space="preserve">Barbosa </v>
          </cell>
          <cell r="D3" t="str">
            <v xml:space="preserve">Adecuación hidráulica VRP </v>
          </cell>
          <cell r="E3" t="str">
            <v>Daño</v>
          </cell>
          <cell r="H3" t="str">
            <v>CR</v>
          </cell>
          <cell r="I3" t="str">
            <v>Si</v>
          </cell>
          <cell r="J3" t="str">
            <v>Puerta a puerta</v>
          </cell>
          <cell r="K3" t="str">
            <v>Aprobada en fecha de solicitud</v>
          </cell>
          <cell r="L3" t="str">
            <v>Armando de Jesus Valencia Alvarez</v>
          </cell>
        </row>
        <row r="4">
          <cell r="B4" t="str">
            <v>Bello</v>
          </cell>
          <cell r="D4" t="str">
            <v>Cambio de hidrante</v>
          </cell>
          <cell r="E4" t="str">
            <v>Mantenimiento</v>
          </cell>
          <cell r="H4" t="str">
            <v>CL</v>
          </cell>
          <cell r="I4" t="str">
            <v>No</v>
          </cell>
          <cell r="J4" t="str">
            <v>Perifoneo</v>
          </cell>
          <cell r="K4" t="str">
            <v xml:space="preserve">Aprobación por parte de Jefatura </v>
          </cell>
          <cell r="L4" t="str">
            <v>Elkin de Jesus Maldonado Torres</v>
          </cell>
        </row>
        <row r="5">
          <cell r="B5" t="str">
            <v>Caldas</v>
          </cell>
          <cell r="D5" t="str">
            <v>Cambio de válvula</v>
          </cell>
          <cell r="E5" t="str">
            <v xml:space="preserve">Modernización </v>
          </cell>
          <cell r="H5" t="str">
            <v>TRAN</v>
          </cell>
          <cell r="I5" t="str">
            <v>N-A</v>
          </cell>
          <cell r="J5" t="str">
            <v>Volantes</v>
          </cell>
          <cell r="K5" t="str">
            <v>Aprobación por parte de Subgerencia SOMA</v>
          </cell>
          <cell r="L5" t="str">
            <v>John Jairo Mazo Valencia</v>
          </cell>
        </row>
        <row r="6">
          <cell r="B6" t="str">
            <v>Copacabana</v>
          </cell>
          <cell r="D6" t="str">
            <v>Daño</v>
          </cell>
          <cell r="E6" t="str">
            <v>Lavado de tanque</v>
          </cell>
          <cell r="H6" t="str">
            <v>DIAG</v>
          </cell>
          <cell r="J6" t="str">
            <v>IVR</v>
          </cell>
          <cell r="K6" t="str">
            <v>Aprobada en fecha sugerida por la UOIAS</v>
          </cell>
          <cell r="L6" t="str">
            <v>Jorge Humberto Marin Posada</v>
          </cell>
        </row>
        <row r="7">
          <cell r="B7" t="str">
            <v>El Retiro</v>
          </cell>
          <cell r="D7" t="str">
            <v>Empalme de conducción</v>
          </cell>
          <cell r="H7" t="str">
            <v>CIRC</v>
          </cell>
          <cell r="J7" t="str">
            <v>Plan medios</v>
          </cell>
          <cell r="K7" t="str">
            <v>Aprobación en proceso, reprogramar en fecha sugerida</v>
          </cell>
          <cell r="L7" t="str">
            <v>Nelson Orlando Santamaría Zuluaga</v>
          </cell>
        </row>
        <row r="8">
          <cell r="B8" t="str">
            <v>Envigado</v>
          </cell>
          <cell r="D8" t="str">
            <v xml:space="preserve">Empalme de red nueva a red existente </v>
          </cell>
          <cell r="H8" t="str">
            <v>AVDA</v>
          </cell>
          <cell r="K8" t="str">
            <v>No aprobada</v>
          </cell>
          <cell r="L8" t="str">
            <v>Carmen Emilia Bedoya</v>
          </cell>
        </row>
        <row r="9">
          <cell r="B9" t="str">
            <v>Girardota</v>
          </cell>
          <cell r="D9" t="str">
            <v>Inspección aducción</v>
          </cell>
          <cell r="L9" t="str">
            <v>Julio César Rúa Arango</v>
          </cell>
        </row>
        <row r="10">
          <cell r="B10" t="str">
            <v>Itagüí</v>
          </cell>
          <cell r="D10" t="str">
            <v>Inspección infraestructura</v>
          </cell>
          <cell r="L10" t="str">
            <v>Yaneth Moreno Vélez</v>
          </cell>
        </row>
        <row r="11">
          <cell r="B11" t="str">
            <v>La Estrella</v>
          </cell>
          <cell r="D11" t="str">
            <v>Inspección interna de tanque</v>
          </cell>
          <cell r="L11" t="str">
            <v>Lina Acevedo</v>
          </cell>
        </row>
        <row r="12">
          <cell r="B12" t="str">
            <v>Medellín</v>
          </cell>
          <cell r="D12" t="str">
            <v xml:space="preserve">Instalación red nueva </v>
          </cell>
        </row>
        <row r="13">
          <cell r="B13" t="str">
            <v>Rionegro</v>
          </cell>
          <cell r="D13" t="str">
            <v>Instalación VRP</v>
          </cell>
        </row>
        <row r="14">
          <cell r="B14" t="str">
            <v>Sabaneta</v>
          </cell>
          <cell r="D14" t="str">
            <v>Instalar Accesorio</v>
          </cell>
        </row>
        <row r="15">
          <cell r="D15" t="str">
            <v>Instalar descargue</v>
          </cell>
        </row>
        <row r="16">
          <cell r="D16" t="str">
            <v xml:space="preserve">Instalar escaleras internas en tanques </v>
          </cell>
        </row>
        <row r="17">
          <cell r="D17" t="str">
            <v xml:space="preserve">Instalar hidrante </v>
          </cell>
        </row>
        <row r="18">
          <cell r="D18" t="str">
            <v xml:space="preserve">Instalar macromedidor </v>
          </cell>
        </row>
        <row r="19">
          <cell r="D19" t="str">
            <v>Instalar rebose</v>
          </cell>
        </row>
        <row r="20">
          <cell r="D20" t="str">
            <v xml:space="preserve">Instalar válvula </v>
          </cell>
        </row>
        <row r="21">
          <cell r="D21" t="str">
            <v xml:space="preserve">Intercalar válvula </v>
          </cell>
        </row>
        <row r="22">
          <cell r="D22" t="str">
            <v xml:space="preserve">Interrupción circuito de energía </v>
          </cell>
        </row>
        <row r="23">
          <cell r="D23" t="str">
            <v xml:space="preserve">Lavado de red </v>
          </cell>
        </row>
        <row r="24">
          <cell r="D24" t="str">
            <v>Lavado de tanque</v>
          </cell>
        </row>
        <row r="25">
          <cell r="D25" t="str">
            <v>Mantenimiento bombeo</v>
          </cell>
        </row>
        <row r="26">
          <cell r="D26" t="str">
            <v>Mantenimiento conducción</v>
          </cell>
        </row>
        <row r="27">
          <cell r="D27" t="str">
            <v xml:space="preserve">Mantenimiento ERP </v>
          </cell>
        </row>
        <row r="28">
          <cell r="D28" t="str">
            <v>Mantenimiento planta potabilización</v>
          </cell>
        </row>
        <row r="29">
          <cell r="D29" t="str">
            <v>Mantenimiento tanque</v>
          </cell>
        </row>
        <row r="30">
          <cell r="D30" t="str">
            <v>Mantenimiento subestación energía</v>
          </cell>
        </row>
        <row r="31">
          <cell r="D31" t="str">
            <v>Mantenimiento válvula</v>
          </cell>
        </row>
        <row r="32">
          <cell r="D32" t="str">
            <v>Preaislada</v>
          </cell>
        </row>
        <row r="33">
          <cell r="D33" t="str">
            <v>Proyecto DPR</v>
          </cell>
        </row>
        <row r="34">
          <cell r="D34" t="str">
            <v xml:space="preserve">Pruebas hidrostáticas </v>
          </cell>
        </row>
        <row r="35">
          <cell r="D35" t="str">
            <v xml:space="preserve">Renovación de red existente </v>
          </cell>
        </row>
        <row r="36">
          <cell r="D36" t="str">
            <v xml:space="preserve">Reparación de red existente </v>
          </cell>
        </row>
        <row r="37">
          <cell r="D37" t="str">
            <v>Reparación del tanque</v>
          </cell>
        </row>
        <row r="38">
          <cell r="D38" t="str">
            <v>Reparación fuga red primaria</v>
          </cell>
        </row>
        <row r="39">
          <cell r="D39" t="str">
            <v>Retirar Accesorio</v>
          </cell>
        </row>
        <row r="40">
          <cell r="D40" t="str">
            <v>Retirar acometida</v>
          </cell>
        </row>
        <row r="41">
          <cell r="D41" t="str">
            <v xml:space="preserve">Retirar hidrante </v>
          </cell>
        </row>
        <row r="42">
          <cell r="D42" t="str">
            <v xml:space="preserve">Retirar válvula </v>
          </cell>
        </row>
        <row r="43">
          <cell r="D43" t="str">
            <v>Retiro Tee red fuera de servicio</v>
          </cell>
        </row>
        <row r="44">
          <cell r="D44" t="str">
            <v xml:space="preserve">Reubicación de hidrante </v>
          </cell>
        </row>
        <row r="45">
          <cell r="D45" t="str">
            <v xml:space="preserve">Reubicación de válvula </v>
          </cell>
        </row>
        <row r="46">
          <cell r="D46" t="str">
            <v xml:space="preserve">Sectorización hidráulica </v>
          </cell>
        </row>
        <row r="47">
          <cell r="D47" t="str">
            <v>Taponar red existente</v>
          </cell>
        </row>
        <row r="48">
          <cell r="D48" t="str">
            <v>Traslado acometida</v>
          </cell>
        </row>
        <row r="49">
          <cell r="D49" t="str">
            <v>Traslado red</v>
          </cell>
        </row>
        <row r="50">
          <cell r="D50" t="str">
            <v>N-A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978E6-1499-410E-889F-7F964366D3F3}">
  <sheetPr>
    <tabColor rgb="FFFF0000"/>
  </sheetPr>
  <dimension ref="A1:G26"/>
  <sheetViews>
    <sheetView workbookViewId="0">
      <selection activeCell="E15" sqref="E15:G15"/>
    </sheetView>
  </sheetViews>
  <sheetFormatPr baseColWidth="10" defaultColWidth="11.42578125" defaultRowHeight="12.75" x14ac:dyDescent="0.2"/>
  <cols>
    <col min="1" max="1" width="17.28515625" style="5" bestFit="1" customWidth="1"/>
    <col min="2" max="2" width="30.7109375" style="5" bestFit="1" customWidth="1"/>
    <col min="3" max="3" width="7.5703125" style="5" customWidth="1"/>
    <col min="4" max="4" width="9.85546875" style="5" bestFit="1" customWidth="1"/>
    <col min="5" max="5" width="5.5703125" style="5" bestFit="1" customWidth="1"/>
    <col min="6" max="6" width="10.85546875" style="5" bestFit="1" customWidth="1"/>
    <col min="7" max="16384" width="11.42578125" style="5"/>
  </cols>
  <sheetData>
    <row r="1" spans="1:7" x14ac:dyDescent="0.2">
      <c r="A1" s="3" t="s">
        <v>17</v>
      </c>
      <c r="B1" s="4" t="s">
        <v>5</v>
      </c>
      <c r="C1" s="3" t="s">
        <v>18</v>
      </c>
      <c r="D1" s="87" t="s">
        <v>19</v>
      </c>
      <c r="E1" s="87"/>
      <c r="F1" s="87" t="s">
        <v>20</v>
      </c>
      <c r="G1" s="87"/>
    </row>
    <row r="2" spans="1:7" x14ac:dyDescent="0.2">
      <c r="A2" s="6" t="s">
        <v>30</v>
      </c>
      <c r="B2" s="7" t="s">
        <v>2</v>
      </c>
      <c r="C2" s="6">
        <v>30</v>
      </c>
      <c r="D2" s="8" t="s">
        <v>3</v>
      </c>
      <c r="E2" s="8">
        <v>0.41666666666666669</v>
      </c>
      <c r="F2" s="6" t="s">
        <v>0</v>
      </c>
      <c r="G2" s="9" t="s">
        <v>25</v>
      </c>
    </row>
    <row r="3" spans="1:7" x14ac:dyDescent="0.2">
      <c r="A3" s="10" t="s">
        <v>31</v>
      </c>
      <c r="B3" s="11" t="s">
        <v>12</v>
      </c>
      <c r="C3" s="10">
        <v>30</v>
      </c>
      <c r="D3" s="12" t="s">
        <v>3</v>
      </c>
      <c r="E3" s="12">
        <v>0.41666666666666669</v>
      </c>
      <c r="F3" s="10" t="s">
        <v>0</v>
      </c>
      <c r="G3" s="13" t="s">
        <v>25</v>
      </c>
    </row>
    <row r="4" spans="1:7" x14ac:dyDescent="0.2">
      <c r="A4" s="14" t="s">
        <v>32</v>
      </c>
      <c r="B4" s="15" t="s">
        <v>13</v>
      </c>
      <c r="C4" s="14">
        <v>30</v>
      </c>
      <c r="D4" s="16" t="s">
        <v>3</v>
      </c>
      <c r="E4" s="16">
        <v>0.66666666666666663</v>
      </c>
      <c r="F4" s="14" t="s">
        <v>0</v>
      </c>
      <c r="G4" s="17" t="s">
        <v>28</v>
      </c>
    </row>
    <row r="5" spans="1:7" x14ac:dyDescent="0.2">
      <c r="A5" s="10" t="s">
        <v>33</v>
      </c>
      <c r="B5" s="11" t="s">
        <v>12</v>
      </c>
      <c r="C5" s="10">
        <v>32</v>
      </c>
      <c r="D5" s="12" t="s">
        <v>3</v>
      </c>
      <c r="E5" s="12">
        <v>0.5</v>
      </c>
      <c r="F5" s="10" t="s">
        <v>0</v>
      </c>
      <c r="G5" s="18" t="s">
        <v>27</v>
      </c>
    </row>
    <row r="6" spans="1:7" x14ac:dyDescent="0.2">
      <c r="A6" s="14" t="s">
        <v>34</v>
      </c>
      <c r="B6" s="15" t="s">
        <v>13</v>
      </c>
      <c r="C6" s="14">
        <v>30</v>
      </c>
      <c r="D6" s="16" t="s">
        <v>3</v>
      </c>
      <c r="E6" s="16">
        <v>0.5</v>
      </c>
      <c r="F6" s="14" t="s">
        <v>0</v>
      </c>
      <c r="G6" s="17" t="s">
        <v>26</v>
      </c>
    </row>
    <row r="7" spans="1:7" ht="12" customHeight="1" x14ac:dyDescent="0.2">
      <c r="A7" s="19" t="s">
        <v>35</v>
      </c>
      <c r="B7" s="20" t="s">
        <v>1</v>
      </c>
      <c r="C7" s="19">
        <v>28</v>
      </c>
      <c r="D7" s="21" t="s">
        <v>3</v>
      </c>
      <c r="E7" s="21">
        <v>0.41666666666666669</v>
      </c>
      <c r="F7" s="19" t="s">
        <v>0</v>
      </c>
      <c r="G7" s="22" t="s">
        <v>36</v>
      </c>
    </row>
    <row r="8" spans="1:7" x14ac:dyDescent="0.2">
      <c r="A8" s="19" t="s">
        <v>37</v>
      </c>
      <c r="B8" s="20" t="s">
        <v>1</v>
      </c>
      <c r="C8" s="19">
        <v>28</v>
      </c>
      <c r="D8" s="21" t="s">
        <v>3</v>
      </c>
      <c r="E8" s="21">
        <v>0.66666666666666663</v>
      </c>
      <c r="F8" s="19" t="s">
        <v>0</v>
      </c>
      <c r="G8" s="22" t="s">
        <v>27</v>
      </c>
    </row>
    <row r="9" spans="1:7" x14ac:dyDescent="0.2">
      <c r="A9" s="19" t="s">
        <v>38</v>
      </c>
      <c r="B9" s="20" t="s">
        <v>1</v>
      </c>
      <c r="C9" s="19">
        <v>28</v>
      </c>
      <c r="D9" s="21" t="s">
        <v>3</v>
      </c>
      <c r="E9" s="21">
        <v>0.41666666666666669</v>
      </c>
      <c r="F9" s="19" t="s">
        <v>0</v>
      </c>
      <c r="G9" s="22" t="s">
        <v>36</v>
      </c>
    </row>
    <row r="10" spans="1:7" x14ac:dyDescent="0.2">
      <c r="A10" s="10" t="s">
        <v>39</v>
      </c>
      <c r="B10" s="11" t="s">
        <v>12</v>
      </c>
      <c r="C10" s="10">
        <v>32</v>
      </c>
      <c r="D10" s="12" t="s">
        <v>3</v>
      </c>
      <c r="E10" s="13">
        <v>0.5</v>
      </c>
      <c r="F10" s="10" t="s">
        <v>0</v>
      </c>
      <c r="G10" s="18" t="s">
        <v>27</v>
      </c>
    </row>
    <row r="11" spans="1:7" x14ac:dyDescent="0.2">
      <c r="A11" s="10" t="s">
        <v>40</v>
      </c>
      <c r="B11" s="11" t="s">
        <v>12</v>
      </c>
      <c r="C11" s="10">
        <v>28</v>
      </c>
      <c r="D11" s="12" t="s">
        <v>3</v>
      </c>
      <c r="E11" s="13">
        <v>0.41666666666666669</v>
      </c>
      <c r="F11" s="10" t="s">
        <v>0</v>
      </c>
      <c r="G11" s="18" t="s">
        <v>36</v>
      </c>
    </row>
    <row r="12" spans="1:7" x14ac:dyDescent="0.2">
      <c r="A12" s="14" t="s">
        <v>41</v>
      </c>
      <c r="B12" s="15" t="s">
        <v>13</v>
      </c>
      <c r="C12" s="14">
        <v>32</v>
      </c>
      <c r="D12" s="16" t="s">
        <v>3</v>
      </c>
      <c r="E12" s="23">
        <v>0.58333333333333337</v>
      </c>
      <c r="F12" s="14" t="s">
        <v>0</v>
      </c>
      <c r="G12" s="17" t="s">
        <v>28</v>
      </c>
    </row>
    <row r="13" spans="1:7" x14ac:dyDescent="0.2">
      <c r="A13" s="14" t="s">
        <v>42</v>
      </c>
      <c r="B13" s="15" t="s">
        <v>13</v>
      </c>
      <c r="C13" s="14">
        <v>30</v>
      </c>
      <c r="D13" s="16" t="s">
        <v>3</v>
      </c>
      <c r="E13" s="23">
        <v>0.41666666666666669</v>
      </c>
      <c r="F13" s="14" t="s">
        <v>0</v>
      </c>
      <c r="G13" s="17" t="s">
        <v>25</v>
      </c>
    </row>
    <row r="14" spans="1:7" x14ac:dyDescent="0.2">
      <c r="A14" s="6" t="s">
        <v>2</v>
      </c>
      <c r="B14" s="7" t="s">
        <v>2</v>
      </c>
      <c r="C14" s="6">
        <v>30</v>
      </c>
      <c r="D14" s="8" t="s">
        <v>3</v>
      </c>
      <c r="E14" s="8">
        <v>0.41666666666666669</v>
      </c>
      <c r="F14" s="6" t="s">
        <v>0</v>
      </c>
      <c r="G14" s="9" t="s">
        <v>25</v>
      </c>
    </row>
    <row r="15" spans="1:7" x14ac:dyDescent="0.2">
      <c r="A15" s="24" t="s">
        <v>4</v>
      </c>
      <c r="B15" s="25" t="s">
        <v>4</v>
      </c>
      <c r="C15" s="24">
        <v>32</v>
      </c>
      <c r="D15" s="26" t="s">
        <v>3</v>
      </c>
      <c r="E15" s="26">
        <v>0.41666666666666669</v>
      </c>
      <c r="F15" s="24" t="s">
        <v>0</v>
      </c>
      <c r="G15" s="27" t="s">
        <v>26</v>
      </c>
    </row>
    <row r="16" spans="1:7" x14ac:dyDescent="0.2">
      <c r="A16" s="14" t="s">
        <v>43</v>
      </c>
      <c r="B16" s="15" t="s">
        <v>13</v>
      </c>
      <c r="C16" s="14">
        <v>34</v>
      </c>
      <c r="D16" s="16" t="s">
        <v>3</v>
      </c>
      <c r="E16" s="23">
        <v>0.5</v>
      </c>
      <c r="F16" s="14" t="s">
        <v>0</v>
      </c>
      <c r="G16" s="17" t="s">
        <v>28</v>
      </c>
    </row>
    <row r="17" spans="1:7" x14ac:dyDescent="0.2">
      <c r="A17" s="14" t="s">
        <v>44</v>
      </c>
      <c r="B17" s="15" t="s">
        <v>13</v>
      </c>
      <c r="C17" s="14">
        <v>36</v>
      </c>
      <c r="D17" s="16" t="s">
        <v>3</v>
      </c>
      <c r="E17" s="23">
        <v>0.41666666666666669</v>
      </c>
      <c r="F17" s="14" t="s">
        <v>0</v>
      </c>
      <c r="G17" s="17" t="s">
        <v>28</v>
      </c>
    </row>
    <row r="18" spans="1:7" x14ac:dyDescent="0.2">
      <c r="A18" s="14" t="s">
        <v>45</v>
      </c>
      <c r="B18" s="15" t="s">
        <v>13</v>
      </c>
      <c r="C18" s="14">
        <v>34</v>
      </c>
      <c r="D18" s="16" t="s">
        <v>3</v>
      </c>
      <c r="E18" s="23">
        <v>0.5</v>
      </c>
      <c r="F18" s="14" t="s">
        <v>0</v>
      </c>
      <c r="G18" s="17" t="s">
        <v>28</v>
      </c>
    </row>
    <row r="19" spans="1:7" x14ac:dyDescent="0.2">
      <c r="A19" s="19" t="s">
        <v>46</v>
      </c>
      <c r="B19" s="20" t="s">
        <v>1</v>
      </c>
      <c r="C19" s="19">
        <v>28</v>
      </c>
      <c r="D19" s="21" t="s">
        <v>3</v>
      </c>
      <c r="E19" s="21">
        <v>0.66666666666666663</v>
      </c>
      <c r="F19" s="19" t="s">
        <v>0</v>
      </c>
      <c r="G19" s="22" t="s">
        <v>27</v>
      </c>
    </row>
    <row r="20" spans="1:7" x14ac:dyDescent="0.2">
      <c r="A20" s="14" t="s">
        <v>47</v>
      </c>
      <c r="B20" s="15" t="s">
        <v>13</v>
      </c>
      <c r="C20" s="14">
        <v>30</v>
      </c>
      <c r="D20" s="16" t="s">
        <v>3</v>
      </c>
      <c r="E20" s="16">
        <v>0.5</v>
      </c>
      <c r="F20" s="14" t="s">
        <v>0</v>
      </c>
      <c r="G20" s="17" t="s">
        <v>26</v>
      </c>
    </row>
    <row r="21" spans="1:7" x14ac:dyDescent="0.2">
      <c r="A21" s="6" t="s">
        <v>48</v>
      </c>
      <c r="B21" s="7" t="s">
        <v>2</v>
      </c>
      <c r="C21" s="6">
        <v>30</v>
      </c>
      <c r="D21" s="8" t="s">
        <v>3</v>
      </c>
      <c r="E21" s="8">
        <v>0.41666666666666669</v>
      </c>
      <c r="F21" s="6" t="s">
        <v>0</v>
      </c>
      <c r="G21" s="9" t="s">
        <v>25</v>
      </c>
    </row>
    <row r="22" spans="1:7" x14ac:dyDescent="0.2">
      <c r="A22" s="14" t="s">
        <v>49</v>
      </c>
      <c r="B22" s="15" t="s">
        <v>13</v>
      </c>
      <c r="C22" s="14">
        <v>34</v>
      </c>
      <c r="D22" s="16" t="s">
        <v>3</v>
      </c>
      <c r="E22" s="23">
        <v>0.41666666666666669</v>
      </c>
      <c r="F22" s="14" t="s">
        <v>0</v>
      </c>
      <c r="G22" s="17" t="s">
        <v>27</v>
      </c>
    </row>
    <row r="23" spans="1:7" x14ac:dyDescent="0.2">
      <c r="A23" s="24" t="s">
        <v>11</v>
      </c>
      <c r="B23" s="25" t="s">
        <v>11</v>
      </c>
      <c r="C23" s="24">
        <v>32</v>
      </c>
      <c r="D23" s="26" t="s">
        <v>3</v>
      </c>
      <c r="E23" s="26">
        <v>0.41666666666666669</v>
      </c>
      <c r="F23" s="24" t="s">
        <v>0</v>
      </c>
      <c r="G23" s="27" t="s">
        <v>26</v>
      </c>
    </row>
    <row r="24" spans="1:7" x14ac:dyDescent="0.2">
      <c r="A24" s="24" t="s">
        <v>50</v>
      </c>
      <c r="B24" s="25" t="s">
        <v>4</v>
      </c>
      <c r="C24" s="24">
        <v>32</v>
      </c>
      <c r="D24" s="26" t="s">
        <v>3</v>
      </c>
      <c r="E24" s="26">
        <v>0.41666666666666669</v>
      </c>
      <c r="F24" s="24" t="s">
        <v>0</v>
      </c>
      <c r="G24" s="27" t="s">
        <v>26</v>
      </c>
    </row>
    <row r="25" spans="1:7" x14ac:dyDescent="0.2">
      <c r="A25" s="19" t="s">
        <v>51</v>
      </c>
      <c r="B25" s="20" t="s">
        <v>1</v>
      </c>
      <c r="C25" s="19">
        <v>24</v>
      </c>
      <c r="D25" s="21" t="s">
        <v>3</v>
      </c>
      <c r="E25" s="21">
        <v>0.5</v>
      </c>
      <c r="F25" s="19" t="s">
        <v>0</v>
      </c>
      <c r="G25" s="22" t="s">
        <v>23</v>
      </c>
    </row>
    <row r="26" spans="1:7" x14ac:dyDescent="0.2">
      <c r="A26" s="19" t="s">
        <v>52</v>
      </c>
      <c r="B26" s="20" t="s">
        <v>1</v>
      </c>
      <c r="C26" s="19">
        <v>24</v>
      </c>
      <c r="D26" s="21" t="s">
        <v>3</v>
      </c>
      <c r="E26" s="21">
        <v>0.58333333333333337</v>
      </c>
      <c r="F26" s="19" t="s">
        <v>0</v>
      </c>
      <c r="G26" s="22" t="s">
        <v>24</v>
      </c>
    </row>
  </sheetData>
  <autoFilter ref="A1:G26" xr:uid="{00000000-0001-0000-2500-000000000000}">
    <filterColumn colId="3" showButton="0"/>
    <filterColumn colId="5" showButton="0"/>
  </autoFilter>
  <mergeCells count="2">
    <mergeCell ref="D1:E1"/>
    <mergeCell ref="F1:G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C87BD-9F0B-4A8D-B407-D95C331C3403}">
  <dimension ref="A1:AQ34"/>
  <sheetViews>
    <sheetView topLeftCell="C1" workbookViewId="0">
      <pane xSplit="1" topLeftCell="D1" activePane="topRight" state="frozen"/>
      <selection activeCell="C1" sqref="C1"/>
      <selection pane="topRight" activeCell="X11" sqref="X11"/>
    </sheetView>
  </sheetViews>
  <sheetFormatPr baseColWidth="10" defaultRowHeight="15" x14ac:dyDescent="0.25"/>
  <cols>
    <col min="2" max="2" width="25.7109375" bestFit="1" customWidth="1"/>
    <col min="3" max="3" width="30.7109375" bestFit="1" customWidth="1"/>
    <col min="4" max="41" width="3.28515625" customWidth="1"/>
    <col min="42" max="42" width="23.85546875" bestFit="1" customWidth="1"/>
    <col min="43" max="43" width="13.140625" customWidth="1"/>
  </cols>
  <sheetData>
    <row r="1" spans="1:43" x14ac:dyDescent="0.25">
      <c r="A1" s="89" t="s">
        <v>178</v>
      </c>
      <c r="B1" s="89" t="s">
        <v>179</v>
      </c>
      <c r="C1" s="65" t="s">
        <v>180</v>
      </c>
      <c r="D1" s="90" t="s">
        <v>181</v>
      </c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2" t="s">
        <v>182</v>
      </c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4"/>
      <c r="AP1" s="88" t="s">
        <v>183</v>
      </c>
      <c r="AQ1" s="88" t="s">
        <v>184</v>
      </c>
    </row>
    <row r="2" spans="1:43" x14ac:dyDescent="0.25">
      <c r="A2" s="89"/>
      <c r="B2" s="89"/>
      <c r="C2" s="66" t="s">
        <v>185</v>
      </c>
      <c r="D2" s="66">
        <v>10</v>
      </c>
      <c r="E2" s="66">
        <v>11</v>
      </c>
      <c r="F2" s="66">
        <v>12</v>
      </c>
      <c r="G2" s="67">
        <v>13</v>
      </c>
      <c r="H2" s="66">
        <v>14</v>
      </c>
      <c r="I2" s="66">
        <v>15</v>
      </c>
      <c r="J2" s="67">
        <v>16</v>
      </c>
      <c r="K2" s="66">
        <v>17</v>
      </c>
      <c r="L2" s="66">
        <v>18</v>
      </c>
      <c r="M2" s="67">
        <v>19</v>
      </c>
      <c r="N2" s="66">
        <v>20</v>
      </c>
      <c r="O2" s="66">
        <v>21</v>
      </c>
      <c r="P2" s="67">
        <v>22</v>
      </c>
      <c r="Q2" s="68">
        <v>23</v>
      </c>
      <c r="R2" s="68">
        <v>24</v>
      </c>
      <c r="S2" s="69">
        <v>0</v>
      </c>
      <c r="T2" s="68">
        <v>1</v>
      </c>
      <c r="U2" s="70">
        <v>2</v>
      </c>
      <c r="V2" s="68">
        <v>3</v>
      </c>
      <c r="W2" s="68">
        <v>4</v>
      </c>
      <c r="X2" s="70">
        <v>5</v>
      </c>
      <c r="Y2" s="68">
        <v>6</v>
      </c>
      <c r="Z2" s="67">
        <v>7</v>
      </c>
      <c r="AA2" s="67">
        <v>8</v>
      </c>
      <c r="AB2" s="67">
        <v>9</v>
      </c>
      <c r="AC2" s="67">
        <v>10</v>
      </c>
      <c r="AD2" s="67">
        <v>11</v>
      </c>
      <c r="AE2" s="67">
        <v>12</v>
      </c>
      <c r="AF2" s="67">
        <v>13</v>
      </c>
      <c r="AG2" s="67">
        <v>14</v>
      </c>
      <c r="AH2" s="67">
        <v>15</v>
      </c>
      <c r="AI2" s="67">
        <v>16</v>
      </c>
      <c r="AJ2" s="67">
        <v>17</v>
      </c>
      <c r="AK2" s="67">
        <v>18</v>
      </c>
      <c r="AL2" s="67">
        <v>19</v>
      </c>
      <c r="AM2" s="67">
        <v>20</v>
      </c>
      <c r="AN2" s="67">
        <v>21</v>
      </c>
      <c r="AO2" s="67">
        <v>22</v>
      </c>
      <c r="AP2" s="88"/>
      <c r="AQ2" s="88"/>
    </row>
    <row r="3" spans="1:43" ht="16.5" x14ac:dyDescent="0.35">
      <c r="A3" s="95">
        <v>1</v>
      </c>
      <c r="B3" s="96" t="s">
        <v>186</v>
      </c>
      <c r="C3" s="71" t="s">
        <v>31</v>
      </c>
      <c r="D3" s="72">
        <v>1</v>
      </c>
      <c r="E3" s="72">
        <v>2</v>
      </c>
      <c r="F3" s="72">
        <v>3</v>
      </c>
      <c r="G3" s="72">
        <v>4</v>
      </c>
      <c r="H3" s="72">
        <v>5</v>
      </c>
      <c r="I3" s="72">
        <v>6</v>
      </c>
      <c r="J3" s="72">
        <v>7</v>
      </c>
      <c r="K3" s="72">
        <v>8</v>
      </c>
      <c r="L3" s="72">
        <v>9</v>
      </c>
      <c r="M3" s="72">
        <v>10</v>
      </c>
      <c r="N3" s="72">
        <v>11</v>
      </c>
      <c r="O3" s="72">
        <v>12</v>
      </c>
      <c r="P3" s="72">
        <v>13</v>
      </c>
      <c r="Q3" s="72">
        <v>14</v>
      </c>
      <c r="R3" s="72">
        <v>15</v>
      </c>
      <c r="S3" s="72">
        <v>16</v>
      </c>
      <c r="T3" s="72">
        <v>17</v>
      </c>
      <c r="U3" s="72">
        <v>18</v>
      </c>
      <c r="V3" s="72">
        <v>19</v>
      </c>
      <c r="W3" s="72">
        <v>20</v>
      </c>
      <c r="X3" s="72">
        <v>21</v>
      </c>
      <c r="Y3" s="72">
        <v>22</v>
      </c>
      <c r="Z3" s="72">
        <v>23</v>
      </c>
      <c r="AA3" s="72">
        <v>24</v>
      </c>
      <c r="AB3" s="72">
        <v>25</v>
      </c>
      <c r="AC3" s="72">
        <v>26</v>
      </c>
      <c r="AD3" s="72">
        <v>27</v>
      </c>
      <c r="AE3" s="72">
        <v>28</v>
      </c>
      <c r="AF3" s="72">
        <v>29</v>
      </c>
      <c r="AG3" s="72">
        <v>30</v>
      </c>
      <c r="AH3" s="72">
        <v>31</v>
      </c>
      <c r="AI3" s="72">
        <v>32</v>
      </c>
      <c r="AJ3" s="76"/>
      <c r="AK3" s="76"/>
      <c r="AL3" s="76"/>
      <c r="AM3" s="76"/>
      <c r="AN3" s="76"/>
      <c r="AO3" s="76"/>
      <c r="AP3" s="73">
        <v>32</v>
      </c>
      <c r="AQ3" s="81">
        <v>39600</v>
      </c>
    </row>
    <row r="4" spans="1:43" ht="16.5" x14ac:dyDescent="0.35">
      <c r="A4" s="95"/>
      <c r="B4" s="97"/>
      <c r="C4" s="74" t="s">
        <v>40</v>
      </c>
      <c r="D4" s="72">
        <v>1</v>
      </c>
      <c r="E4" s="72">
        <v>2</v>
      </c>
      <c r="F4" s="72">
        <v>3</v>
      </c>
      <c r="G4" s="72">
        <v>4</v>
      </c>
      <c r="H4" s="72">
        <v>5</v>
      </c>
      <c r="I4" s="72">
        <v>6</v>
      </c>
      <c r="J4" s="72">
        <v>7</v>
      </c>
      <c r="K4" s="72">
        <v>8</v>
      </c>
      <c r="L4" s="72">
        <v>9</v>
      </c>
      <c r="M4" s="72">
        <v>10</v>
      </c>
      <c r="N4" s="72">
        <v>11</v>
      </c>
      <c r="O4" s="72">
        <v>12</v>
      </c>
      <c r="P4" s="72">
        <v>13</v>
      </c>
      <c r="Q4" s="72">
        <v>14</v>
      </c>
      <c r="R4" s="72">
        <v>15</v>
      </c>
      <c r="S4" s="72">
        <v>16</v>
      </c>
      <c r="T4" s="72">
        <v>17</v>
      </c>
      <c r="U4" s="72">
        <v>18</v>
      </c>
      <c r="V4" s="72">
        <v>19</v>
      </c>
      <c r="W4" s="72">
        <v>20</v>
      </c>
      <c r="X4" s="72">
        <v>21</v>
      </c>
      <c r="Y4" s="72">
        <v>22</v>
      </c>
      <c r="Z4" s="72">
        <v>23</v>
      </c>
      <c r="AA4" s="72">
        <v>24</v>
      </c>
      <c r="AB4" s="72">
        <v>25</v>
      </c>
      <c r="AC4" s="72">
        <v>26</v>
      </c>
      <c r="AD4" s="72">
        <v>27</v>
      </c>
      <c r="AE4" s="72">
        <v>28</v>
      </c>
      <c r="AF4" s="72">
        <v>29</v>
      </c>
      <c r="AG4" s="72">
        <v>30</v>
      </c>
      <c r="AH4" s="76"/>
      <c r="AI4" s="76"/>
      <c r="AJ4" s="76"/>
      <c r="AK4" s="76"/>
      <c r="AL4" s="76"/>
      <c r="AM4" s="76"/>
      <c r="AN4" s="76"/>
      <c r="AO4" s="76"/>
      <c r="AP4" s="73">
        <v>30</v>
      </c>
      <c r="AQ4" s="81">
        <v>22773</v>
      </c>
    </row>
    <row r="5" spans="1:43" ht="16.5" x14ac:dyDescent="0.35">
      <c r="A5" s="95"/>
      <c r="B5" s="98"/>
      <c r="C5" s="74" t="s">
        <v>39</v>
      </c>
      <c r="D5" s="76"/>
      <c r="E5" s="76"/>
      <c r="F5" s="72">
        <v>1</v>
      </c>
      <c r="G5" s="72">
        <v>2</v>
      </c>
      <c r="H5" s="72">
        <v>3</v>
      </c>
      <c r="I5" s="72">
        <v>4</v>
      </c>
      <c r="J5" s="72">
        <v>5</v>
      </c>
      <c r="K5" s="72">
        <v>6</v>
      </c>
      <c r="L5" s="72">
        <v>7</v>
      </c>
      <c r="M5" s="72">
        <v>8</v>
      </c>
      <c r="N5" s="72">
        <v>9</v>
      </c>
      <c r="O5" s="72">
        <v>10</v>
      </c>
      <c r="P5" s="72">
        <v>11</v>
      </c>
      <c r="Q5" s="72">
        <v>12</v>
      </c>
      <c r="R5" s="72">
        <v>13</v>
      </c>
      <c r="S5" s="72">
        <v>14</v>
      </c>
      <c r="T5" s="72">
        <v>15</v>
      </c>
      <c r="U5" s="72">
        <v>16</v>
      </c>
      <c r="V5" s="72">
        <v>17</v>
      </c>
      <c r="W5" s="72">
        <v>18</v>
      </c>
      <c r="X5" s="72">
        <v>19</v>
      </c>
      <c r="Y5" s="72">
        <v>20</v>
      </c>
      <c r="Z5" s="72">
        <v>21</v>
      </c>
      <c r="AA5" s="72">
        <v>22</v>
      </c>
      <c r="AB5" s="72">
        <v>23</v>
      </c>
      <c r="AC5" s="72">
        <v>24</v>
      </c>
      <c r="AD5" s="72">
        <v>25</v>
      </c>
      <c r="AE5" s="72">
        <v>26</v>
      </c>
      <c r="AF5" s="72">
        <v>27</v>
      </c>
      <c r="AG5" s="72">
        <v>28</v>
      </c>
      <c r="AH5" s="72">
        <v>29</v>
      </c>
      <c r="AI5" s="72">
        <v>30</v>
      </c>
      <c r="AJ5" s="72">
        <v>31</v>
      </c>
      <c r="AK5" s="72">
        <v>32</v>
      </c>
      <c r="AL5" s="72">
        <v>33</v>
      </c>
      <c r="AM5" s="72">
        <v>34</v>
      </c>
      <c r="AN5" s="76"/>
      <c r="AO5" s="76"/>
      <c r="AP5" s="73">
        <v>34</v>
      </c>
      <c r="AQ5" s="81">
        <v>8833</v>
      </c>
    </row>
    <row r="6" spans="1:43" ht="16.5" x14ac:dyDescent="0.35">
      <c r="A6" s="95">
        <v>2</v>
      </c>
      <c r="B6" s="96" t="s">
        <v>187</v>
      </c>
      <c r="C6" s="74" t="s">
        <v>44</v>
      </c>
      <c r="D6" s="72">
        <v>1</v>
      </c>
      <c r="E6" s="72">
        <v>2</v>
      </c>
      <c r="F6" s="72">
        <v>3</v>
      </c>
      <c r="G6" s="72">
        <v>4</v>
      </c>
      <c r="H6" s="72">
        <v>5</v>
      </c>
      <c r="I6" s="72">
        <v>6</v>
      </c>
      <c r="J6" s="72">
        <v>7</v>
      </c>
      <c r="K6" s="72">
        <v>8</v>
      </c>
      <c r="L6" s="72">
        <v>9</v>
      </c>
      <c r="M6" s="72">
        <v>10</v>
      </c>
      <c r="N6" s="72">
        <v>11</v>
      </c>
      <c r="O6" s="72">
        <v>12</v>
      </c>
      <c r="P6" s="72">
        <v>13</v>
      </c>
      <c r="Q6" s="72">
        <v>14</v>
      </c>
      <c r="R6" s="72">
        <v>15</v>
      </c>
      <c r="S6" s="72">
        <v>16</v>
      </c>
      <c r="T6" s="72">
        <v>17</v>
      </c>
      <c r="U6" s="72">
        <v>18</v>
      </c>
      <c r="V6" s="72">
        <v>19</v>
      </c>
      <c r="W6" s="72">
        <v>20</v>
      </c>
      <c r="X6" s="72">
        <v>21</v>
      </c>
      <c r="Y6" s="72">
        <v>22</v>
      </c>
      <c r="Z6" s="72">
        <v>23</v>
      </c>
      <c r="AA6" s="72">
        <v>24</v>
      </c>
      <c r="AB6" s="72">
        <v>25</v>
      </c>
      <c r="AC6" s="72">
        <v>26</v>
      </c>
      <c r="AD6" s="72">
        <v>27</v>
      </c>
      <c r="AE6" s="72">
        <v>28</v>
      </c>
      <c r="AF6" s="72">
        <v>29</v>
      </c>
      <c r="AG6" s="72">
        <v>30</v>
      </c>
      <c r="AH6" s="72">
        <v>31</v>
      </c>
      <c r="AI6" s="72">
        <v>32</v>
      </c>
      <c r="AJ6" s="72">
        <v>33</v>
      </c>
      <c r="AK6" s="72">
        <v>34</v>
      </c>
      <c r="AL6" s="72">
        <v>35</v>
      </c>
      <c r="AM6" s="72">
        <v>36</v>
      </c>
      <c r="AN6" s="72">
        <v>37</v>
      </c>
      <c r="AO6" s="72">
        <v>38</v>
      </c>
      <c r="AP6" s="73">
        <v>38</v>
      </c>
      <c r="AQ6" s="82">
        <v>844</v>
      </c>
    </row>
    <row r="7" spans="1:43" ht="16.5" x14ac:dyDescent="0.35">
      <c r="A7" s="95"/>
      <c r="B7" s="97"/>
      <c r="C7" s="74" t="s">
        <v>34</v>
      </c>
      <c r="D7" s="76"/>
      <c r="E7" s="76"/>
      <c r="F7" s="72">
        <v>1</v>
      </c>
      <c r="G7" s="72">
        <v>2</v>
      </c>
      <c r="H7" s="72">
        <v>3</v>
      </c>
      <c r="I7" s="72">
        <v>4</v>
      </c>
      <c r="J7" s="72">
        <v>5</v>
      </c>
      <c r="K7" s="72">
        <v>6</v>
      </c>
      <c r="L7" s="72">
        <v>7</v>
      </c>
      <c r="M7" s="72">
        <v>8</v>
      </c>
      <c r="N7" s="72">
        <v>9</v>
      </c>
      <c r="O7" s="72">
        <v>10</v>
      </c>
      <c r="P7" s="72">
        <v>11</v>
      </c>
      <c r="Q7" s="72">
        <v>12</v>
      </c>
      <c r="R7" s="72">
        <v>13</v>
      </c>
      <c r="S7" s="72">
        <v>14</v>
      </c>
      <c r="T7" s="72">
        <v>15</v>
      </c>
      <c r="U7" s="72">
        <v>16</v>
      </c>
      <c r="V7" s="72">
        <v>17</v>
      </c>
      <c r="W7" s="72">
        <v>18</v>
      </c>
      <c r="X7" s="72">
        <v>19</v>
      </c>
      <c r="Y7" s="72">
        <v>20</v>
      </c>
      <c r="Z7" s="72">
        <v>21</v>
      </c>
      <c r="AA7" s="72">
        <v>22</v>
      </c>
      <c r="AB7" s="72">
        <v>23</v>
      </c>
      <c r="AC7" s="72">
        <v>24</v>
      </c>
      <c r="AD7" s="72">
        <v>25</v>
      </c>
      <c r="AE7" s="72">
        <v>26</v>
      </c>
      <c r="AF7" s="72">
        <v>27</v>
      </c>
      <c r="AG7" s="72">
        <v>28</v>
      </c>
      <c r="AH7" s="72">
        <v>29</v>
      </c>
      <c r="AI7" s="72">
        <v>30</v>
      </c>
      <c r="AJ7" s="72">
        <v>31</v>
      </c>
      <c r="AK7" s="72">
        <v>32</v>
      </c>
      <c r="AL7" s="76"/>
      <c r="AM7" s="76"/>
      <c r="AN7" s="76"/>
      <c r="AO7" s="76"/>
      <c r="AP7" s="73">
        <v>32</v>
      </c>
      <c r="AQ7" s="81">
        <v>49224</v>
      </c>
    </row>
    <row r="8" spans="1:43" ht="16.5" x14ac:dyDescent="0.35">
      <c r="A8" s="95"/>
      <c r="B8" s="97"/>
      <c r="C8" s="74" t="s">
        <v>47</v>
      </c>
      <c r="D8" s="76"/>
      <c r="E8" s="76"/>
      <c r="F8" s="72">
        <v>1</v>
      </c>
      <c r="G8" s="72">
        <v>2</v>
      </c>
      <c r="H8" s="72">
        <v>3</v>
      </c>
      <c r="I8" s="72">
        <v>4</v>
      </c>
      <c r="J8" s="72">
        <v>5</v>
      </c>
      <c r="K8" s="72">
        <v>6</v>
      </c>
      <c r="L8" s="72">
        <v>7</v>
      </c>
      <c r="M8" s="72">
        <v>8</v>
      </c>
      <c r="N8" s="72">
        <v>9</v>
      </c>
      <c r="O8" s="72">
        <v>10</v>
      </c>
      <c r="P8" s="72">
        <v>11</v>
      </c>
      <c r="Q8" s="72">
        <v>12</v>
      </c>
      <c r="R8" s="72">
        <v>13</v>
      </c>
      <c r="S8" s="72">
        <v>14</v>
      </c>
      <c r="T8" s="72">
        <v>15</v>
      </c>
      <c r="U8" s="72">
        <v>16</v>
      </c>
      <c r="V8" s="72">
        <v>17</v>
      </c>
      <c r="W8" s="72">
        <v>18</v>
      </c>
      <c r="X8" s="72">
        <v>19</v>
      </c>
      <c r="Y8" s="72">
        <v>20</v>
      </c>
      <c r="Z8" s="72">
        <v>21</v>
      </c>
      <c r="AA8" s="72">
        <v>22</v>
      </c>
      <c r="AB8" s="72">
        <v>23</v>
      </c>
      <c r="AC8" s="72">
        <v>24</v>
      </c>
      <c r="AD8" s="72">
        <v>25</v>
      </c>
      <c r="AE8" s="72">
        <v>26</v>
      </c>
      <c r="AF8" s="72">
        <v>27</v>
      </c>
      <c r="AG8" s="72">
        <v>28</v>
      </c>
      <c r="AH8" s="72">
        <v>29</v>
      </c>
      <c r="AI8" s="72">
        <v>30</v>
      </c>
      <c r="AJ8" s="72">
        <v>31</v>
      </c>
      <c r="AK8" s="72">
        <v>32</v>
      </c>
      <c r="AL8" s="76"/>
      <c r="AM8" s="76"/>
      <c r="AN8" s="76"/>
      <c r="AO8" s="76"/>
      <c r="AP8" s="73">
        <v>32</v>
      </c>
      <c r="AQ8" s="81">
        <v>28279</v>
      </c>
    </row>
    <row r="9" spans="1:43" ht="16.5" x14ac:dyDescent="0.35">
      <c r="A9" s="95"/>
      <c r="B9" s="97"/>
      <c r="C9" s="74" t="s">
        <v>41</v>
      </c>
      <c r="D9" s="76"/>
      <c r="E9" s="76"/>
      <c r="F9" s="76"/>
      <c r="G9" s="76"/>
      <c r="H9" s="72">
        <v>1</v>
      </c>
      <c r="I9" s="72">
        <v>2</v>
      </c>
      <c r="J9" s="72">
        <v>3</v>
      </c>
      <c r="K9" s="72">
        <v>4</v>
      </c>
      <c r="L9" s="72">
        <v>5</v>
      </c>
      <c r="M9" s="72">
        <v>6</v>
      </c>
      <c r="N9" s="72">
        <v>7</v>
      </c>
      <c r="O9" s="72">
        <v>8</v>
      </c>
      <c r="P9" s="72">
        <v>9</v>
      </c>
      <c r="Q9" s="72">
        <v>10</v>
      </c>
      <c r="R9" s="72">
        <v>11</v>
      </c>
      <c r="S9" s="72">
        <v>12</v>
      </c>
      <c r="T9" s="72">
        <v>13</v>
      </c>
      <c r="U9" s="72">
        <v>14</v>
      </c>
      <c r="V9" s="72">
        <v>15</v>
      </c>
      <c r="W9" s="72">
        <v>16</v>
      </c>
      <c r="X9" s="72">
        <v>17</v>
      </c>
      <c r="Y9" s="72">
        <v>18</v>
      </c>
      <c r="Z9" s="72">
        <v>19</v>
      </c>
      <c r="AA9" s="72">
        <v>20</v>
      </c>
      <c r="AB9" s="72">
        <v>21</v>
      </c>
      <c r="AC9" s="72">
        <v>22</v>
      </c>
      <c r="AD9" s="72">
        <v>23</v>
      </c>
      <c r="AE9" s="72">
        <v>24</v>
      </c>
      <c r="AF9" s="72">
        <v>25</v>
      </c>
      <c r="AG9" s="72">
        <v>26</v>
      </c>
      <c r="AH9" s="72">
        <v>27</v>
      </c>
      <c r="AI9" s="72">
        <v>28</v>
      </c>
      <c r="AJ9" s="72">
        <v>29</v>
      </c>
      <c r="AK9" s="72">
        <v>30</v>
      </c>
      <c r="AL9" s="72">
        <v>31</v>
      </c>
      <c r="AM9" s="72">
        <v>32</v>
      </c>
      <c r="AN9" s="72">
        <v>33</v>
      </c>
      <c r="AO9" s="72">
        <v>34</v>
      </c>
      <c r="AP9" s="73">
        <v>34</v>
      </c>
      <c r="AQ9" s="81">
        <v>10469</v>
      </c>
    </row>
    <row r="10" spans="1:43" ht="16.5" x14ac:dyDescent="0.35">
      <c r="A10" s="95"/>
      <c r="B10" s="98"/>
      <c r="C10" s="74" t="s">
        <v>32</v>
      </c>
      <c r="D10" s="76"/>
      <c r="E10" s="76"/>
      <c r="F10" s="76"/>
      <c r="G10" s="76"/>
      <c r="H10" s="85"/>
      <c r="I10" s="85"/>
      <c r="J10" s="72">
        <v>1</v>
      </c>
      <c r="K10" s="72">
        <v>2</v>
      </c>
      <c r="L10" s="72">
        <v>3</v>
      </c>
      <c r="M10" s="72">
        <v>4</v>
      </c>
      <c r="N10" s="72">
        <v>5</v>
      </c>
      <c r="O10" s="72">
        <v>6</v>
      </c>
      <c r="P10" s="72">
        <v>7</v>
      </c>
      <c r="Q10" s="72">
        <v>8</v>
      </c>
      <c r="R10" s="72">
        <v>9</v>
      </c>
      <c r="S10" s="72">
        <v>10</v>
      </c>
      <c r="T10" s="72">
        <v>11</v>
      </c>
      <c r="U10" s="72">
        <v>12</v>
      </c>
      <c r="V10" s="72">
        <v>13</v>
      </c>
      <c r="W10" s="72">
        <v>14</v>
      </c>
      <c r="X10" s="72">
        <v>15</v>
      </c>
      <c r="Y10" s="72">
        <v>16</v>
      </c>
      <c r="Z10" s="72">
        <v>17</v>
      </c>
      <c r="AA10" s="72">
        <v>18</v>
      </c>
      <c r="AB10" s="72">
        <v>19</v>
      </c>
      <c r="AC10" s="72">
        <v>20</v>
      </c>
      <c r="AD10" s="72">
        <v>21</v>
      </c>
      <c r="AE10" s="72">
        <v>22</v>
      </c>
      <c r="AF10" s="72">
        <v>23</v>
      </c>
      <c r="AG10" s="72">
        <v>24</v>
      </c>
      <c r="AH10" s="72">
        <v>25</v>
      </c>
      <c r="AI10" s="72">
        <v>26</v>
      </c>
      <c r="AJ10" s="72">
        <v>27</v>
      </c>
      <c r="AK10" s="72">
        <v>28</v>
      </c>
      <c r="AL10" s="72">
        <v>29</v>
      </c>
      <c r="AM10" s="72">
        <v>30</v>
      </c>
      <c r="AN10" s="72">
        <v>31</v>
      </c>
      <c r="AO10" s="72">
        <v>32</v>
      </c>
      <c r="AP10" s="73">
        <v>32</v>
      </c>
      <c r="AQ10" s="81">
        <v>7793</v>
      </c>
    </row>
    <row r="11" spans="1:43" ht="16.5" x14ac:dyDescent="0.35">
      <c r="A11" s="75">
        <v>3</v>
      </c>
      <c r="B11" s="75" t="s">
        <v>188</v>
      </c>
      <c r="C11" s="74" t="s">
        <v>33</v>
      </c>
      <c r="D11" s="76"/>
      <c r="E11" s="76"/>
      <c r="F11" s="72">
        <v>1</v>
      </c>
      <c r="G11" s="72">
        <v>2</v>
      </c>
      <c r="H11" s="72">
        <v>3</v>
      </c>
      <c r="I11" s="72">
        <v>4</v>
      </c>
      <c r="J11" s="72">
        <v>5</v>
      </c>
      <c r="K11" s="72">
        <v>6</v>
      </c>
      <c r="L11" s="72">
        <v>7</v>
      </c>
      <c r="M11" s="72">
        <v>8</v>
      </c>
      <c r="N11" s="72">
        <v>9</v>
      </c>
      <c r="O11" s="72">
        <v>10</v>
      </c>
      <c r="P11" s="72">
        <v>11</v>
      </c>
      <c r="Q11" s="72">
        <v>12</v>
      </c>
      <c r="R11" s="72">
        <v>13</v>
      </c>
      <c r="S11" s="72">
        <v>14</v>
      </c>
      <c r="T11" s="72">
        <v>15</v>
      </c>
      <c r="U11" s="72">
        <v>16</v>
      </c>
      <c r="V11" s="72">
        <v>17</v>
      </c>
      <c r="W11" s="72">
        <v>18</v>
      </c>
      <c r="X11" s="72">
        <v>19</v>
      </c>
      <c r="Y11" s="72">
        <v>20</v>
      </c>
      <c r="Z11" s="72">
        <v>21</v>
      </c>
      <c r="AA11" s="72">
        <v>22</v>
      </c>
      <c r="AB11" s="72">
        <v>23</v>
      </c>
      <c r="AC11" s="72">
        <v>24</v>
      </c>
      <c r="AD11" s="72">
        <v>25</v>
      </c>
      <c r="AE11" s="72">
        <v>26</v>
      </c>
      <c r="AF11" s="72">
        <v>27</v>
      </c>
      <c r="AG11" s="72">
        <v>28</v>
      </c>
      <c r="AH11" s="72">
        <v>29</v>
      </c>
      <c r="AI11" s="72">
        <v>30</v>
      </c>
      <c r="AJ11" s="72">
        <v>31</v>
      </c>
      <c r="AK11" s="72">
        <v>32</v>
      </c>
      <c r="AL11" s="72">
        <v>33</v>
      </c>
      <c r="AM11" s="72">
        <v>34</v>
      </c>
      <c r="AN11" s="76"/>
      <c r="AO11" s="76"/>
      <c r="AP11" s="73">
        <v>34</v>
      </c>
      <c r="AQ11" s="81">
        <v>22701</v>
      </c>
    </row>
    <row r="12" spans="1:43" ht="16.5" x14ac:dyDescent="0.35">
      <c r="A12" s="75">
        <v>4</v>
      </c>
      <c r="B12" s="75" t="s">
        <v>189</v>
      </c>
      <c r="C12" s="74" t="s">
        <v>157</v>
      </c>
      <c r="D12" s="76"/>
      <c r="E12" s="76"/>
      <c r="F12" s="72">
        <v>3</v>
      </c>
      <c r="G12" s="72">
        <v>4</v>
      </c>
      <c r="H12" s="72">
        <v>5</v>
      </c>
      <c r="I12" s="72">
        <v>6</v>
      </c>
      <c r="J12" s="72">
        <v>7</v>
      </c>
      <c r="K12" s="72">
        <v>8</v>
      </c>
      <c r="L12" s="72">
        <v>9</v>
      </c>
      <c r="M12" s="72">
        <v>10</v>
      </c>
      <c r="N12" s="72">
        <v>11</v>
      </c>
      <c r="O12" s="72">
        <v>12</v>
      </c>
      <c r="P12" s="72">
        <v>13</v>
      </c>
      <c r="Q12" s="72">
        <v>14</v>
      </c>
      <c r="R12" s="72">
        <v>15</v>
      </c>
      <c r="S12" s="72">
        <v>16</v>
      </c>
      <c r="T12" s="72">
        <v>17</v>
      </c>
      <c r="U12" s="72">
        <v>18</v>
      </c>
      <c r="V12" s="72">
        <v>19</v>
      </c>
      <c r="W12" s="72">
        <v>20</v>
      </c>
      <c r="X12" s="72">
        <v>21</v>
      </c>
      <c r="Y12" s="72">
        <v>22</v>
      </c>
      <c r="Z12" s="72">
        <v>23</v>
      </c>
      <c r="AA12" s="72">
        <v>24</v>
      </c>
      <c r="AB12" s="72">
        <v>25</v>
      </c>
      <c r="AC12" s="72">
        <v>26</v>
      </c>
      <c r="AD12" s="72">
        <v>27</v>
      </c>
      <c r="AE12" s="72">
        <v>28</v>
      </c>
      <c r="AF12" s="72">
        <v>29</v>
      </c>
      <c r="AG12" s="72">
        <v>30</v>
      </c>
      <c r="AH12" s="72">
        <v>31</v>
      </c>
      <c r="AI12" s="72">
        <v>32</v>
      </c>
      <c r="AJ12" s="72">
        <v>33</v>
      </c>
      <c r="AK12" s="72">
        <v>34</v>
      </c>
      <c r="AL12" s="76"/>
      <c r="AM12" s="76"/>
      <c r="AN12" s="76"/>
      <c r="AO12" s="76"/>
      <c r="AP12" s="73">
        <v>34</v>
      </c>
      <c r="AQ12" s="81">
        <v>16700</v>
      </c>
    </row>
    <row r="13" spans="1:43" ht="16.5" x14ac:dyDescent="0.35">
      <c r="A13" s="75">
        <v>5</v>
      </c>
      <c r="B13" s="75" t="s">
        <v>190</v>
      </c>
      <c r="C13" s="74" t="s">
        <v>4</v>
      </c>
      <c r="D13" s="76"/>
      <c r="E13" s="72">
        <v>1</v>
      </c>
      <c r="F13" s="72">
        <v>2</v>
      </c>
      <c r="G13" s="72">
        <v>3</v>
      </c>
      <c r="H13" s="72">
        <v>4</v>
      </c>
      <c r="I13" s="72">
        <v>5</v>
      </c>
      <c r="J13" s="72">
        <v>6</v>
      </c>
      <c r="K13" s="72">
        <v>7</v>
      </c>
      <c r="L13" s="72">
        <v>8</v>
      </c>
      <c r="M13" s="72">
        <v>9</v>
      </c>
      <c r="N13" s="72">
        <v>10</v>
      </c>
      <c r="O13" s="72">
        <v>11</v>
      </c>
      <c r="P13" s="72">
        <v>12</v>
      </c>
      <c r="Q13" s="72">
        <v>13</v>
      </c>
      <c r="R13" s="72">
        <v>14</v>
      </c>
      <c r="S13" s="72">
        <v>15</v>
      </c>
      <c r="T13" s="72">
        <v>16</v>
      </c>
      <c r="U13" s="72">
        <v>17</v>
      </c>
      <c r="V13" s="72">
        <v>18</v>
      </c>
      <c r="W13" s="72">
        <v>19</v>
      </c>
      <c r="X13" s="72">
        <v>20</v>
      </c>
      <c r="Y13" s="72">
        <v>21</v>
      </c>
      <c r="Z13" s="72">
        <v>22</v>
      </c>
      <c r="AA13" s="72">
        <v>23</v>
      </c>
      <c r="AB13" s="72">
        <v>24</v>
      </c>
      <c r="AC13" s="72">
        <v>25</v>
      </c>
      <c r="AD13" s="72">
        <v>26</v>
      </c>
      <c r="AE13" s="72">
        <v>27</v>
      </c>
      <c r="AF13" s="72">
        <v>28</v>
      </c>
      <c r="AG13" s="72">
        <v>29</v>
      </c>
      <c r="AH13" s="72">
        <v>30</v>
      </c>
      <c r="AI13" s="72">
        <v>31</v>
      </c>
      <c r="AJ13" s="72">
        <v>32</v>
      </c>
      <c r="AK13" s="72">
        <v>33</v>
      </c>
      <c r="AL13" s="76"/>
      <c r="AM13" s="76"/>
      <c r="AN13" s="76"/>
      <c r="AO13" s="76"/>
      <c r="AP13" s="73">
        <v>33</v>
      </c>
      <c r="AQ13" s="81">
        <v>36282</v>
      </c>
    </row>
    <row r="14" spans="1:43" ht="16.5" x14ac:dyDescent="0.35">
      <c r="A14" s="95">
        <v>6</v>
      </c>
      <c r="B14" s="96" t="s">
        <v>191</v>
      </c>
      <c r="C14" s="74" t="s">
        <v>192</v>
      </c>
      <c r="D14" s="72">
        <v>1</v>
      </c>
      <c r="E14" s="72">
        <v>2</v>
      </c>
      <c r="F14" s="72">
        <v>3</v>
      </c>
      <c r="G14" s="72">
        <v>4</v>
      </c>
      <c r="H14" s="72">
        <v>5</v>
      </c>
      <c r="I14" s="72">
        <v>6</v>
      </c>
      <c r="J14" s="72">
        <v>7</v>
      </c>
      <c r="K14" s="72">
        <v>8</v>
      </c>
      <c r="L14" s="72">
        <v>9</v>
      </c>
      <c r="M14" s="72">
        <v>10</v>
      </c>
      <c r="N14" s="72">
        <v>11</v>
      </c>
      <c r="O14" s="72">
        <v>12</v>
      </c>
      <c r="P14" s="72">
        <v>13</v>
      </c>
      <c r="Q14" s="72">
        <v>14</v>
      </c>
      <c r="R14" s="72">
        <v>15</v>
      </c>
      <c r="S14" s="72">
        <v>16</v>
      </c>
      <c r="T14" s="72">
        <v>17</v>
      </c>
      <c r="U14" s="72">
        <v>18</v>
      </c>
      <c r="V14" s="72">
        <v>19</v>
      </c>
      <c r="W14" s="72">
        <v>20</v>
      </c>
      <c r="X14" s="72">
        <v>21</v>
      </c>
      <c r="Y14" s="72">
        <v>22</v>
      </c>
      <c r="Z14" s="72">
        <v>23</v>
      </c>
      <c r="AA14" s="72">
        <v>24</v>
      </c>
      <c r="AB14" s="72">
        <v>25</v>
      </c>
      <c r="AC14" s="72">
        <v>26</v>
      </c>
      <c r="AD14" s="72">
        <v>27</v>
      </c>
      <c r="AE14" s="72">
        <v>28</v>
      </c>
      <c r="AF14" s="72">
        <v>29</v>
      </c>
      <c r="AG14" s="72">
        <v>30</v>
      </c>
      <c r="AH14" s="72">
        <v>31</v>
      </c>
      <c r="AI14" s="72">
        <v>32</v>
      </c>
      <c r="AJ14" s="76"/>
      <c r="AK14" s="76"/>
      <c r="AL14" s="76"/>
      <c r="AM14" s="76"/>
      <c r="AN14" s="76"/>
      <c r="AO14" s="76"/>
      <c r="AP14" s="73">
        <v>32</v>
      </c>
      <c r="AQ14" s="81">
        <v>4305</v>
      </c>
    </row>
    <row r="15" spans="1:43" ht="16.5" x14ac:dyDescent="0.35">
      <c r="A15" s="95"/>
      <c r="B15" s="97"/>
      <c r="C15" s="74" t="s">
        <v>2</v>
      </c>
      <c r="D15" s="72">
        <v>1</v>
      </c>
      <c r="E15" s="72">
        <v>2</v>
      </c>
      <c r="F15" s="72">
        <v>3</v>
      </c>
      <c r="G15" s="72">
        <v>4</v>
      </c>
      <c r="H15" s="72">
        <v>5</v>
      </c>
      <c r="I15" s="72">
        <v>6</v>
      </c>
      <c r="J15" s="72">
        <v>7</v>
      </c>
      <c r="K15" s="72">
        <v>8</v>
      </c>
      <c r="L15" s="72">
        <v>9</v>
      </c>
      <c r="M15" s="72">
        <v>10</v>
      </c>
      <c r="N15" s="72">
        <v>11</v>
      </c>
      <c r="O15" s="72">
        <v>12</v>
      </c>
      <c r="P15" s="72">
        <v>13</v>
      </c>
      <c r="Q15" s="72">
        <v>14</v>
      </c>
      <c r="R15" s="72">
        <v>15</v>
      </c>
      <c r="S15" s="72">
        <v>16</v>
      </c>
      <c r="T15" s="72">
        <v>17</v>
      </c>
      <c r="U15" s="72">
        <v>18</v>
      </c>
      <c r="V15" s="72">
        <v>19</v>
      </c>
      <c r="W15" s="72">
        <v>20</v>
      </c>
      <c r="X15" s="72">
        <v>21</v>
      </c>
      <c r="Y15" s="72">
        <v>22</v>
      </c>
      <c r="Z15" s="72">
        <v>23</v>
      </c>
      <c r="AA15" s="72">
        <v>24</v>
      </c>
      <c r="AB15" s="72">
        <v>25</v>
      </c>
      <c r="AC15" s="72">
        <v>26</v>
      </c>
      <c r="AD15" s="72">
        <v>27</v>
      </c>
      <c r="AE15" s="72">
        <v>28</v>
      </c>
      <c r="AF15" s="72">
        <v>29</v>
      </c>
      <c r="AG15" s="72">
        <v>30</v>
      </c>
      <c r="AH15" s="72">
        <v>31</v>
      </c>
      <c r="AI15" s="72">
        <v>32</v>
      </c>
      <c r="AJ15" s="76"/>
      <c r="AK15" s="76"/>
      <c r="AL15" s="76"/>
      <c r="AM15" s="76"/>
      <c r="AN15" s="76"/>
      <c r="AO15" s="76"/>
      <c r="AP15" s="73">
        <v>32</v>
      </c>
      <c r="AQ15" s="81">
        <v>43511</v>
      </c>
    </row>
    <row r="16" spans="1:43" ht="16.5" x14ac:dyDescent="0.35">
      <c r="A16" s="95"/>
      <c r="B16" s="97"/>
      <c r="C16" s="74" t="s">
        <v>193</v>
      </c>
      <c r="D16" s="72">
        <v>1</v>
      </c>
      <c r="E16" s="72">
        <v>2</v>
      </c>
      <c r="F16" s="72">
        <v>3</v>
      </c>
      <c r="G16" s="72">
        <v>4</v>
      </c>
      <c r="H16" s="72">
        <v>5</v>
      </c>
      <c r="I16" s="72">
        <v>6</v>
      </c>
      <c r="J16" s="72">
        <v>7</v>
      </c>
      <c r="K16" s="72">
        <v>8</v>
      </c>
      <c r="L16" s="72">
        <v>9</v>
      </c>
      <c r="M16" s="72">
        <v>10</v>
      </c>
      <c r="N16" s="72">
        <v>11</v>
      </c>
      <c r="O16" s="72">
        <v>12</v>
      </c>
      <c r="P16" s="72">
        <v>13</v>
      </c>
      <c r="Q16" s="72">
        <v>14</v>
      </c>
      <c r="R16" s="72">
        <v>15</v>
      </c>
      <c r="S16" s="72">
        <v>16</v>
      </c>
      <c r="T16" s="72">
        <v>17</v>
      </c>
      <c r="U16" s="72">
        <v>18</v>
      </c>
      <c r="V16" s="72">
        <v>19</v>
      </c>
      <c r="W16" s="72">
        <v>20</v>
      </c>
      <c r="X16" s="72">
        <v>21</v>
      </c>
      <c r="Y16" s="72">
        <v>22</v>
      </c>
      <c r="Z16" s="72">
        <v>23</v>
      </c>
      <c r="AA16" s="72">
        <v>24</v>
      </c>
      <c r="AB16" s="72">
        <v>25</v>
      </c>
      <c r="AC16" s="72">
        <v>26</v>
      </c>
      <c r="AD16" s="72">
        <v>27</v>
      </c>
      <c r="AE16" s="72">
        <v>28</v>
      </c>
      <c r="AF16" s="72">
        <v>29</v>
      </c>
      <c r="AG16" s="72">
        <v>30</v>
      </c>
      <c r="AH16" s="72">
        <v>31</v>
      </c>
      <c r="AI16" s="72">
        <v>32</v>
      </c>
      <c r="AJ16" s="76"/>
      <c r="AK16" s="76"/>
      <c r="AL16" s="76"/>
      <c r="AM16" s="76"/>
      <c r="AN16" s="76"/>
      <c r="AO16" s="76"/>
      <c r="AP16" s="73">
        <v>32</v>
      </c>
      <c r="AQ16" s="81">
        <v>1789</v>
      </c>
    </row>
    <row r="17" spans="1:43" ht="16.5" x14ac:dyDescent="0.35">
      <c r="A17" s="95"/>
      <c r="B17" s="98"/>
      <c r="C17" s="74" t="s">
        <v>50</v>
      </c>
      <c r="D17" s="76"/>
      <c r="E17" s="72">
        <v>1</v>
      </c>
      <c r="F17" s="72">
        <v>2</v>
      </c>
      <c r="G17" s="72">
        <v>3</v>
      </c>
      <c r="H17" s="72">
        <v>4</v>
      </c>
      <c r="I17" s="72">
        <v>5</v>
      </c>
      <c r="J17" s="72">
        <v>6</v>
      </c>
      <c r="K17" s="72">
        <v>7</v>
      </c>
      <c r="L17" s="72">
        <v>8</v>
      </c>
      <c r="M17" s="72">
        <v>9</v>
      </c>
      <c r="N17" s="72">
        <v>10</v>
      </c>
      <c r="O17" s="72">
        <v>11</v>
      </c>
      <c r="P17" s="72">
        <v>12</v>
      </c>
      <c r="Q17" s="72">
        <v>13</v>
      </c>
      <c r="R17" s="72">
        <v>14</v>
      </c>
      <c r="S17" s="72">
        <v>15</v>
      </c>
      <c r="T17" s="72">
        <v>16</v>
      </c>
      <c r="U17" s="72">
        <v>17</v>
      </c>
      <c r="V17" s="72">
        <v>18</v>
      </c>
      <c r="W17" s="72">
        <v>19</v>
      </c>
      <c r="X17" s="72">
        <v>20</v>
      </c>
      <c r="Y17" s="72">
        <v>21</v>
      </c>
      <c r="Z17" s="72">
        <v>22</v>
      </c>
      <c r="AA17" s="72">
        <v>23</v>
      </c>
      <c r="AB17" s="72">
        <v>24</v>
      </c>
      <c r="AC17" s="72">
        <v>25</v>
      </c>
      <c r="AD17" s="72">
        <v>26</v>
      </c>
      <c r="AE17" s="72">
        <v>27</v>
      </c>
      <c r="AF17" s="72">
        <v>28</v>
      </c>
      <c r="AG17" s="72">
        <v>29</v>
      </c>
      <c r="AH17" s="72">
        <v>30</v>
      </c>
      <c r="AI17" s="72">
        <v>31</v>
      </c>
      <c r="AJ17" s="72">
        <v>32</v>
      </c>
      <c r="AK17" s="72">
        <v>33</v>
      </c>
      <c r="AL17" s="76"/>
      <c r="AM17" s="76"/>
      <c r="AN17" s="76"/>
      <c r="AO17" s="76"/>
      <c r="AP17" s="73">
        <v>33</v>
      </c>
      <c r="AQ17" s="81">
        <v>11874</v>
      </c>
    </row>
    <row r="18" spans="1:43" ht="16.5" x14ac:dyDescent="0.35">
      <c r="A18" s="99">
        <v>7</v>
      </c>
      <c r="B18" s="100" t="s">
        <v>194</v>
      </c>
      <c r="C18" s="74" t="s">
        <v>35</v>
      </c>
      <c r="D18" s="72">
        <v>1</v>
      </c>
      <c r="E18" s="72">
        <v>2</v>
      </c>
      <c r="F18" s="72">
        <v>3</v>
      </c>
      <c r="G18" s="72">
        <v>4</v>
      </c>
      <c r="H18" s="72">
        <v>5</v>
      </c>
      <c r="I18" s="72">
        <v>6</v>
      </c>
      <c r="J18" s="72">
        <v>7</v>
      </c>
      <c r="K18" s="72">
        <v>8</v>
      </c>
      <c r="L18" s="72">
        <v>9</v>
      </c>
      <c r="M18" s="72">
        <v>10</v>
      </c>
      <c r="N18" s="72">
        <v>11</v>
      </c>
      <c r="O18" s="72">
        <v>12</v>
      </c>
      <c r="P18" s="72">
        <v>13</v>
      </c>
      <c r="Q18" s="72">
        <v>14</v>
      </c>
      <c r="R18" s="72">
        <v>15</v>
      </c>
      <c r="S18" s="72">
        <v>16</v>
      </c>
      <c r="T18" s="72">
        <v>17</v>
      </c>
      <c r="U18" s="72">
        <v>18</v>
      </c>
      <c r="V18" s="72">
        <v>19</v>
      </c>
      <c r="W18" s="72">
        <v>20</v>
      </c>
      <c r="X18" s="72">
        <v>21</v>
      </c>
      <c r="Y18" s="72">
        <v>22</v>
      </c>
      <c r="Z18" s="72">
        <v>23</v>
      </c>
      <c r="AA18" s="72">
        <v>24</v>
      </c>
      <c r="AB18" s="72">
        <v>25</v>
      </c>
      <c r="AC18" s="72">
        <v>26</v>
      </c>
      <c r="AD18" s="72">
        <v>27</v>
      </c>
      <c r="AE18" s="72">
        <v>28</v>
      </c>
      <c r="AF18" s="72">
        <v>29</v>
      </c>
      <c r="AG18" s="72">
        <v>30</v>
      </c>
      <c r="AH18" s="76"/>
      <c r="AI18" s="76"/>
      <c r="AJ18" s="76"/>
      <c r="AK18" s="76"/>
      <c r="AL18" s="76"/>
      <c r="AM18" s="76"/>
      <c r="AN18" s="76"/>
      <c r="AO18" s="76"/>
      <c r="AP18" s="77">
        <v>30</v>
      </c>
      <c r="AQ18" s="82">
        <v>579</v>
      </c>
    </row>
    <row r="19" spans="1:43" ht="16.5" x14ac:dyDescent="0.35">
      <c r="A19" s="99"/>
      <c r="B19" s="101"/>
      <c r="C19" s="74" t="s">
        <v>38</v>
      </c>
      <c r="D19" s="72">
        <v>1</v>
      </c>
      <c r="E19" s="72">
        <v>2</v>
      </c>
      <c r="F19" s="72">
        <v>3</v>
      </c>
      <c r="G19" s="72">
        <v>4</v>
      </c>
      <c r="H19" s="72">
        <v>5</v>
      </c>
      <c r="I19" s="72">
        <v>6</v>
      </c>
      <c r="J19" s="72">
        <v>7</v>
      </c>
      <c r="K19" s="72">
        <v>8</v>
      </c>
      <c r="L19" s="72">
        <v>9</v>
      </c>
      <c r="M19" s="72">
        <v>10</v>
      </c>
      <c r="N19" s="72">
        <v>11</v>
      </c>
      <c r="O19" s="72">
        <v>12</v>
      </c>
      <c r="P19" s="72">
        <v>13</v>
      </c>
      <c r="Q19" s="72">
        <v>14</v>
      </c>
      <c r="R19" s="72">
        <v>15</v>
      </c>
      <c r="S19" s="72">
        <v>16</v>
      </c>
      <c r="T19" s="72">
        <v>17</v>
      </c>
      <c r="U19" s="72">
        <v>18</v>
      </c>
      <c r="V19" s="72">
        <v>19</v>
      </c>
      <c r="W19" s="72">
        <v>20</v>
      </c>
      <c r="X19" s="72">
        <v>21</v>
      </c>
      <c r="Y19" s="72">
        <v>22</v>
      </c>
      <c r="Z19" s="72">
        <v>23</v>
      </c>
      <c r="AA19" s="72">
        <v>24</v>
      </c>
      <c r="AB19" s="72">
        <v>25</v>
      </c>
      <c r="AC19" s="72">
        <v>26</v>
      </c>
      <c r="AD19" s="72">
        <v>27</v>
      </c>
      <c r="AE19" s="72">
        <v>28</v>
      </c>
      <c r="AF19" s="72">
        <v>29</v>
      </c>
      <c r="AG19" s="72">
        <v>30</v>
      </c>
      <c r="AH19" s="76"/>
      <c r="AI19" s="76"/>
      <c r="AJ19" s="76"/>
      <c r="AK19" s="76"/>
      <c r="AL19" s="76"/>
      <c r="AM19" s="76"/>
      <c r="AN19" s="76"/>
      <c r="AO19" s="76"/>
      <c r="AP19" s="77">
        <v>30</v>
      </c>
      <c r="AQ19" s="81">
        <v>5684</v>
      </c>
    </row>
    <row r="20" spans="1:43" ht="16.5" x14ac:dyDescent="0.35">
      <c r="A20" s="99"/>
      <c r="B20" s="101"/>
      <c r="C20" s="74" t="s">
        <v>195</v>
      </c>
      <c r="D20" s="76"/>
      <c r="E20" s="76"/>
      <c r="F20" s="72">
        <v>1</v>
      </c>
      <c r="G20" s="72">
        <v>2</v>
      </c>
      <c r="H20" s="72">
        <v>3</v>
      </c>
      <c r="I20" s="72">
        <v>4</v>
      </c>
      <c r="J20" s="72">
        <v>5</v>
      </c>
      <c r="K20" s="72">
        <v>6</v>
      </c>
      <c r="L20" s="72">
        <v>7</v>
      </c>
      <c r="M20" s="72">
        <v>8</v>
      </c>
      <c r="N20" s="72">
        <v>9</v>
      </c>
      <c r="O20" s="72">
        <v>10</v>
      </c>
      <c r="P20" s="72">
        <v>11</v>
      </c>
      <c r="Q20" s="72">
        <v>12</v>
      </c>
      <c r="R20" s="72">
        <v>13</v>
      </c>
      <c r="S20" s="72">
        <v>14</v>
      </c>
      <c r="T20" s="72">
        <v>15</v>
      </c>
      <c r="U20" s="72">
        <v>16</v>
      </c>
      <c r="V20" s="72">
        <v>17</v>
      </c>
      <c r="W20" s="72">
        <v>18</v>
      </c>
      <c r="X20" s="72">
        <v>19</v>
      </c>
      <c r="Y20" s="72">
        <v>20</v>
      </c>
      <c r="Z20" s="72">
        <v>21</v>
      </c>
      <c r="AA20" s="72">
        <v>22</v>
      </c>
      <c r="AB20" s="72">
        <v>23</v>
      </c>
      <c r="AC20" s="72">
        <v>24</v>
      </c>
      <c r="AD20" s="72">
        <v>25</v>
      </c>
      <c r="AE20" s="72">
        <v>26</v>
      </c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7">
        <v>26</v>
      </c>
      <c r="AQ20" s="81">
        <v>4208</v>
      </c>
    </row>
    <row r="21" spans="1:43" ht="16.5" x14ac:dyDescent="0.35">
      <c r="A21" s="99"/>
      <c r="B21" s="101"/>
      <c r="C21" s="74" t="s">
        <v>196</v>
      </c>
      <c r="D21" s="76"/>
      <c r="E21" s="76"/>
      <c r="F21" s="76"/>
      <c r="G21" s="76"/>
      <c r="H21" s="72">
        <v>1</v>
      </c>
      <c r="I21" s="72">
        <v>2</v>
      </c>
      <c r="J21" s="72">
        <v>3</v>
      </c>
      <c r="K21" s="72">
        <v>4</v>
      </c>
      <c r="L21" s="72">
        <v>5</v>
      </c>
      <c r="M21" s="72">
        <v>6</v>
      </c>
      <c r="N21" s="72">
        <v>7</v>
      </c>
      <c r="O21" s="72">
        <v>8</v>
      </c>
      <c r="P21" s="72">
        <v>9</v>
      </c>
      <c r="Q21" s="72">
        <v>10</v>
      </c>
      <c r="R21" s="72">
        <v>11</v>
      </c>
      <c r="S21" s="72">
        <v>12</v>
      </c>
      <c r="T21" s="72">
        <v>13</v>
      </c>
      <c r="U21" s="72">
        <v>14</v>
      </c>
      <c r="V21" s="72">
        <v>15</v>
      </c>
      <c r="W21" s="72">
        <v>16</v>
      </c>
      <c r="X21" s="72">
        <v>17</v>
      </c>
      <c r="Y21" s="72">
        <v>18</v>
      </c>
      <c r="Z21" s="72">
        <v>19</v>
      </c>
      <c r="AA21" s="72">
        <v>20</v>
      </c>
      <c r="AB21" s="72">
        <v>21</v>
      </c>
      <c r="AC21" s="72">
        <v>22</v>
      </c>
      <c r="AD21" s="72">
        <v>23</v>
      </c>
      <c r="AE21" s="72">
        <v>24</v>
      </c>
      <c r="AF21" s="72">
        <v>25</v>
      </c>
      <c r="AG21" s="72">
        <v>26</v>
      </c>
      <c r="AH21" s="76"/>
      <c r="AI21" s="76"/>
      <c r="AJ21" s="76"/>
      <c r="AK21" s="76"/>
      <c r="AL21" s="76"/>
      <c r="AM21" s="76"/>
      <c r="AN21" s="76"/>
      <c r="AO21" s="76"/>
      <c r="AP21" s="77">
        <v>26</v>
      </c>
      <c r="AQ21" s="81">
        <v>16989</v>
      </c>
    </row>
    <row r="22" spans="1:43" ht="16.5" x14ac:dyDescent="0.35">
      <c r="A22" s="99"/>
      <c r="B22" s="101"/>
      <c r="C22" s="74" t="s">
        <v>37</v>
      </c>
      <c r="D22" s="76"/>
      <c r="E22" s="76"/>
      <c r="F22" s="76"/>
      <c r="G22" s="76"/>
      <c r="H22" s="76"/>
      <c r="I22" s="76"/>
      <c r="J22" s="72">
        <v>1</v>
      </c>
      <c r="K22" s="72">
        <v>2</v>
      </c>
      <c r="L22" s="72">
        <v>3</v>
      </c>
      <c r="M22" s="72">
        <v>4</v>
      </c>
      <c r="N22" s="72">
        <v>5</v>
      </c>
      <c r="O22" s="72">
        <v>6</v>
      </c>
      <c r="P22" s="72">
        <v>7</v>
      </c>
      <c r="Q22" s="72">
        <v>8</v>
      </c>
      <c r="R22" s="72">
        <v>9</v>
      </c>
      <c r="S22" s="72">
        <v>10</v>
      </c>
      <c r="T22" s="72">
        <v>11</v>
      </c>
      <c r="U22" s="72">
        <v>12</v>
      </c>
      <c r="V22" s="72">
        <v>13</v>
      </c>
      <c r="W22" s="72">
        <v>14</v>
      </c>
      <c r="X22" s="72">
        <v>15</v>
      </c>
      <c r="Y22" s="72">
        <v>16</v>
      </c>
      <c r="Z22" s="72">
        <v>17</v>
      </c>
      <c r="AA22" s="72">
        <v>18</v>
      </c>
      <c r="AB22" s="72">
        <v>19</v>
      </c>
      <c r="AC22" s="72">
        <v>20</v>
      </c>
      <c r="AD22" s="72">
        <v>21</v>
      </c>
      <c r="AE22" s="72">
        <v>22</v>
      </c>
      <c r="AF22" s="72">
        <v>23</v>
      </c>
      <c r="AG22" s="72">
        <v>24</v>
      </c>
      <c r="AH22" s="72">
        <v>25</v>
      </c>
      <c r="AI22" s="72">
        <v>26</v>
      </c>
      <c r="AJ22" s="72">
        <v>27</v>
      </c>
      <c r="AK22" s="72">
        <v>28</v>
      </c>
      <c r="AL22" s="72">
        <v>29</v>
      </c>
      <c r="AM22" s="72">
        <v>30</v>
      </c>
      <c r="AN22" s="76"/>
      <c r="AO22" s="76"/>
      <c r="AP22" s="77">
        <v>30</v>
      </c>
      <c r="AQ22" s="81">
        <v>22385</v>
      </c>
    </row>
    <row r="23" spans="1:43" ht="16.5" x14ac:dyDescent="0.35">
      <c r="A23" s="99"/>
      <c r="B23" s="102"/>
      <c r="C23" s="74" t="s">
        <v>46</v>
      </c>
      <c r="D23" s="76"/>
      <c r="E23" s="76"/>
      <c r="F23" s="76"/>
      <c r="G23" s="76"/>
      <c r="H23" s="76"/>
      <c r="I23" s="76"/>
      <c r="J23" s="72">
        <v>1</v>
      </c>
      <c r="K23" s="72">
        <v>2</v>
      </c>
      <c r="L23" s="72">
        <v>3</v>
      </c>
      <c r="M23" s="72">
        <v>4</v>
      </c>
      <c r="N23" s="72">
        <v>5</v>
      </c>
      <c r="O23" s="72">
        <v>6</v>
      </c>
      <c r="P23" s="72">
        <v>7</v>
      </c>
      <c r="Q23" s="72">
        <v>8</v>
      </c>
      <c r="R23" s="72">
        <v>9</v>
      </c>
      <c r="S23" s="72">
        <v>10</v>
      </c>
      <c r="T23" s="72">
        <v>11</v>
      </c>
      <c r="U23" s="72">
        <v>12</v>
      </c>
      <c r="V23" s="72">
        <v>13</v>
      </c>
      <c r="W23" s="72">
        <v>14</v>
      </c>
      <c r="X23" s="72">
        <v>15</v>
      </c>
      <c r="Y23" s="72">
        <v>16</v>
      </c>
      <c r="Z23" s="72">
        <v>17</v>
      </c>
      <c r="AA23" s="72">
        <v>18</v>
      </c>
      <c r="AB23" s="72">
        <v>19</v>
      </c>
      <c r="AC23" s="72">
        <v>20</v>
      </c>
      <c r="AD23" s="72">
        <v>21</v>
      </c>
      <c r="AE23" s="72">
        <v>22</v>
      </c>
      <c r="AF23" s="72">
        <v>23</v>
      </c>
      <c r="AG23" s="72">
        <v>24</v>
      </c>
      <c r="AH23" s="72">
        <v>25</v>
      </c>
      <c r="AI23" s="72">
        <v>26</v>
      </c>
      <c r="AJ23" s="72">
        <v>27</v>
      </c>
      <c r="AK23" s="72">
        <v>28</v>
      </c>
      <c r="AL23" s="72">
        <v>29</v>
      </c>
      <c r="AM23" s="72">
        <v>30</v>
      </c>
      <c r="AN23" s="76"/>
      <c r="AO23" s="76"/>
      <c r="AP23" s="77">
        <v>30</v>
      </c>
      <c r="AQ23" s="81">
        <v>18121</v>
      </c>
    </row>
    <row r="24" spans="1:43" ht="16.5" x14ac:dyDescent="0.35">
      <c r="A24" s="95">
        <v>8</v>
      </c>
      <c r="B24" s="96" t="s">
        <v>197</v>
      </c>
      <c r="C24" s="74" t="s">
        <v>49</v>
      </c>
      <c r="D24" s="72">
        <v>1</v>
      </c>
      <c r="E24" s="72">
        <v>2</v>
      </c>
      <c r="F24" s="72">
        <v>3</v>
      </c>
      <c r="G24" s="72">
        <v>4</v>
      </c>
      <c r="H24" s="72">
        <v>5</v>
      </c>
      <c r="I24" s="72">
        <v>6</v>
      </c>
      <c r="J24" s="72">
        <v>7</v>
      </c>
      <c r="K24" s="72">
        <v>8</v>
      </c>
      <c r="L24" s="72">
        <v>9</v>
      </c>
      <c r="M24" s="72">
        <v>10</v>
      </c>
      <c r="N24" s="72">
        <v>11</v>
      </c>
      <c r="O24" s="72">
        <v>12</v>
      </c>
      <c r="P24" s="72">
        <v>13</v>
      </c>
      <c r="Q24" s="72">
        <v>14</v>
      </c>
      <c r="R24" s="72">
        <v>15</v>
      </c>
      <c r="S24" s="72">
        <v>16</v>
      </c>
      <c r="T24" s="72">
        <v>17</v>
      </c>
      <c r="U24" s="72">
        <v>18</v>
      </c>
      <c r="V24" s="72">
        <v>19</v>
      </c>
      <c r="W24" s="72">
        <v>20</v>
      </c>
      <c r="X24" s="72">
        <v>21</v>
      </c>
      <c r="Y24" s="72">
        <v>22</v>
      </c>
      <c r="Z24" s="72">
        <v>23</v>
      </c>
      <c r="AA24" s="72">
        <v>24</v>
      </c>
      <c r="AB24" s="72">
        <v>25</v>
      </c>
      <c r="AC24" s="72">
        <v>26</v>
      </c>
      <c r="AD24" s="72">
        <v>27</v>
      </c>
      <c r="AE24" s="72">
        <v>28</v>
      </c>
      <c r="AF24" s="72">
        <v>29</v>
      </c>
      <c r="AG24" s="72">
        <v>30</v>
      </c>
      <c r="AH24" s="72">
        <v>31</v>
      </c>
      <c r="AI24" s="72">
        <v>32</v>
      </c>
      <c r="AJ24" s="72">
        <v>33</v>
      </c>
      <c r="AK24" s="72">
        <v>34</v>
      </c>
      <c r="AL24" s="72">
        <v>35</v>
      </c>
      <c r="AM24" s="72">
        <v>36</v>
      </c>
      <c r="AN24" s="76"/>
      <c r="AO24" s="76"/>
      <c r="AP24" s="73">
        <v>36</v>
      </c>
      <c r="AQ24" s="81">
        <v>12265</v>
      </c>
    </row>
    <row r="25" spans="1:43" ht="16.5" x14ac:dyDescent="0.35">
      <c r="A25" s="95"/>
      <c r="B25" s="97"/>
      <c r="C25" s="74" t="s">
        <v>43</v>
      </c>
      <c r="D25" s="76"/>
      <c r="E25" s="76"/>
      <c r="F25" s="72">
        <v>1</v>
      </c>
      <c r="G25" s="72">
        <v>2</v>
      </c>
      <c r="H25" s="72">
        <v>3</v>
      </c>
      <c r="I25" s="72">
        <v>4</v>
      </c>
      <c r="J25" s="72">
        <v>5</v>
      </c>
      <c r="K25" s="72">
        <v>6</v>
      </c>
      <c r="L25" s="72">
        <v>7</v>
      </c>
      <c r="M25" s="72">
        <v>8</v>
      </c>
      <c r="N25" s="72">
        <v>9</v>
      </c>
      <c r="O25" s="72">
        <v>10</v>
      </c>
      <c r="P25" s="72">
        <v>11</v>
      </c>
      <c r="Q25" s="72">
        <v>12</v>
      </c>
      <c r="R25" s="72">
        <v>13</v>
      </c>
      <c r="S25" s="72">
        <v>14</v>
      </c>
      <c r="T25" s="72">
        <v>15</v>
      </c>
      <c r="U25" s="72">
        <v>16</v>
      </c>
      <c r="V25" s="72">
        <v>17</v>
      </c>
      <c r="W25" s="72">
        <v>18</v>
      </c>
      <c r="X25" s="72">
        <v>19</v>
      </c>
      <c r="Y25" s="72">
        <v>20</v>
      </c>
      <c r="Z25" s="72">
        <v>21</v>
      </c>
      <c r="AA25" s="72">
        <v>22</v>
      </c>
      <c r="AB25" s="72">
        <v>23</v>
      </c>
      <c r="AC25" s="72">
        <v>24</v>
      </c>
      <c r="AD25" s="72">
        <v>25</v>
      </c>
      <c r="AE25" s="72">
        <v>26</v>
      </c>
      <c r="AF25" s="72">
        <v>27</v>
      </c>
      <c r="AG25" s="72">
        <v>28</v>
      </c>
      <c r="AH25" s="72">
        <v>29</v>
      </c>
      <c r="AI25" s="72">
        <v>30</v>
      </c>
      <c r="AJ25" s="72">
        <v>31</v>
      </c>
      <c r="AK25" s="72">
        <v>32</v>
      </c>
      <c r="AL25" s="72">
        <v>33</v>
      </c>
      <c r="AM25" s="72">
        <v>34</v>
      </c>
      <c r="AN25" s="72">
        <v>35</v>
      </c>
      <c r="AO25" s="72">
        <v>36</v>
      </c>
      <c r="AP25" s="73">
        <v>36</v>
      </c>
      <c r="AQ25" s="81">
        <v>13259</v>
      </c>
    </row>
    <row r="26" spans="1:43" ht="16.5" x14ac:dyDescent="0.35">
      <c r="A26" s="95"/>
      <c r="B26" s="98"/>
      <c r="C26" s="74" t="s">
        <v>45</v>
      </c>
      <c r="D26" s="76"/>
      <c r="E26" s="76"/>
      <c r="F26" s="72">
        <v>1</v>
      </c>
      <c r="G26" s="72">
        <v>2</v>
      </c>
      <c r="H26" s="72">
        <v>3</v>
      </c>
      <c r="I26" s="72">
        <v>4</v>
      </c>
      <c r="J26" s="72">
        <v>5</v>
      </c>
      <c r="K26" s="72">
        <v>6</v>
      </c>
      <c r="L26" s="72">
        <v>7</v>
      </c>
      <c r="M26" s="72">
        <v>8</v>
      </c>
      <c r="N26" s="72">
        <v>9</v>
      </c>
      <c r="O26" s="72">
        <v>10</v>
      </c>
      <c r="P26" s="72">
        <v>11</v>
      </c>
      <c r="Q26" s="72">
        <v>12</v>
      </c>
      <c r="R26" s="72">
        <v>13</v>
      </c>
      <c r="S26" s="72">
        <v>14</v>
      </c>
      <c r="T26" s="72">
        <v>15</v>
      </c>
      <c r="U26" s="72">
        <v>16</v>
      </c>
      <c r="V26" s="72">
        <v>17</v>
      </c>
      <c r="W26" s="72">
        <v>18</v>
      </c>
      <c r="X26" s="72">
        <v>19</v>
      </c>
      <c r="Y26" s="72">
        <v>20</v>
      </c>
      <c r="Z26" s="72">
        <v>21</v>
      </c>
      <c r="AA26" s="72">
        <v>22</v>
      </c>
      <c r="AB26" s="72">
        <v>23</v>
      </c>
      <c r="AC26" s="72">
        <v>24</v>
      </c>
      <c r="AD26" s="72">
        <v>25</v>
      </c>
      <c r="AE26" s="72">
        <v>26</v>
      </c>
      <c r="AF26" s="72">
        <v>27</v>
      </c>
      <c r="AG26" s="72">
        <v>28</v>
      </c>
      <c r="AH26" s="72">
        <v>29</v>
      </c>
      <c r="AI26" s="72">
        <v>30</v>
      </c>
      <c r="AJ26" s="72">
        <v>31</v>
      </c>
      <c r="AK26" s="72">
        <v>32</v>
      </c>
      <c r="AL26" s="72">
        <v>33</v>
      </c>
      <c r="AM26" s="72">
        <v>34</v>
      </c>
      <c r="AN26" s="72">
        <v>35</v>
      </c>
      <c r="AO26" s="72">
        <v>36</v>
      </c>
      <c r="AP26" s="73">
        <v>36</v>
      </c>
      <c r="AQ26" s="81">
        <v>1538</v>
      </c>
    </row>
    <row r="27" spans="1:43" ht="16.5" x14ac:dyDescent="0.35">
      <c r="A27" s="75">
        <v>9</v>
      </c>
      <c r="B27" s="75" t="s">
        <v>198</v>
      </c>
      <c r="C27" s="74" t="s">
        <v>11</v>
      </c>
      <c r="D27" s="76"/>
      <c r="E27" s="72">
        <v>1</v>
      </c>
      <c r="F27" s="72">
        <v>2</v>
      </c>
      <c r="G27" s="72">
        <v>3</v>
      </c>
      <c r="H27" s="72">
        <v>4</v>
      </c>
      <c r="I27" s="72">
        <v>5</v>
      </c>
      <c r="J27" s="72">
        <v>6</v>
      </c>
      <c r="K27" s="72">
        <v>7</v>
      </c>
      <c r="L27" s="72">
        <v>8</v>
      </c>
      <c r="M27" s="72">
        <v>9</v>
      </c>
      <c r="N27" s="72">
        <v>10</v>
      </c>
      <c r="O27" s="72">
        <v>11</v>
      </c>
      <c r="P27" s="72">
        <v>12</v>
      </c>
      <c r="Q27" s="72">
        <v>13</v>
      </c>
      <c r="R27" s="72">
        <v>14</v>
      </c>
      <c r="S27" s="72">
        <v>15</v>
      </c>
      <c r="T27" s="72">
        <v>16</v>
      </c>
      <c r="U27" s="72">
        <v>17</v>
      </c>
      <c r="V27" s="72">
        <v>18</v>
      </c>
      <c r="W27" s="72">
        <v>19</v>
      </c>
      <c r="X27" s="72">
        <v>20</v>
      </c>
      <c r="Y27" s="72">
        <v>21</v>
      </c>
      <c r="Z27" s="72">
        <v>22</v>
      </c>
      <c r="AA27" s="72">
        <v>23</v>
      </c>
      <c r="AB27" s="72">
        <v>24</v>
      </c>
      <c r="AC27" s="72">
        <v>25</v>
      </c>
      <c r="AD27" s="72">
        <v>26</v>
      </c>
      <c r="AE27" s="72">
        <v>27</v>
      </c>
      <c r="AF27" s="72">
        <v>28</v>
      </c>
      <c r="AG27" s="72">
        <v>29</v>
      </c>
      <c r="AH27" s="72">
        <v>30</v>
      </c>
      <c r="AI27" s="72">
        <v>31</v>
      </c>
      <c r="AJ27" s="72">
        <v>32</v>
      </c>
      <c r="AK27" s="72">
        <v>33</v>
      </c>
      <c r="AL27" s="76"/>
      <c r="AM27" s="76"/>
      <c r="AN27" s="76"/>
      <c r="AO27" s="76"/>
      <c r="AP27" s="77">
        <v>33</v>
      </c>
      <c r="AQ27" s="81">
        <v>32390</v>
      </c>
    </row>
    <row r="28" spans="1:43" ht="16.5" x14ac:dyDescent="0.35">
      <c r="A28" s="95">
        <v>10</v>
      </c>
      <c r="B28" s="96" t="s">
        <v>199</v>
      </c>
      <c r="C28" s="78" t="s">
        <v>54</v>
      </c>
      <c r="D28" s="85"/>
      <c r="E28" s="85"/>
      <c r="F28" s="85"/>
      <c r="G28" s="85"/>
      <c r="H28" s="85"/>
      <c r="I28" s="85"/>
      <c r="J28" s="85"/>
      <c r="K28" s="85"/>
      <c r="L28" s="72">
        <v>1</v>
      </c>
      <c r="M28" s="72">
        <v>2</v>
      </c>
      <c r="N28" s="72">
        <v>3</v>
      </c>
      <c r="O28" s="72">
        <v>4</v>
      </c>
      <c r="P28" s="72">
        <v>5</v>
      </c>
      <c r="Q28" s="72">
        <v>6</v>
      </c>
      <c r="R28" s="72">
        <v>7</v>
      </c>
      <c r="S28" s="72">
        <v>8</v>
      </c>
      <c r="T28" s="72">
        <v>9</v>
      </c>
      <c r="U28" s="72">
        <v>10</v>
      </c>
      <c r="V28" s="72">
        <v>11</v>
      </c>
      <c r="W28" s="72">
        <v>12</v>
      </c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79">
        <v>12</v>
      </c>
      <c r="AQ28" s="81">
        <v>16737</v>
      </c>
    </row>
    <row r="29" spans="1:43" ht="16.5" x14ac:dyDescent="0.35">
      <c r="A29" s="95"/>
      <c r="B29" s="97"/>
      <c r="C29" s="78" t="s">
        <v>62</v>
      </c>
      <c r="D29" s="85"/>
      <c r="E29" s="85"/>
      <c r="F29" s="85"/>
      <c r="G29" s="85"/>
      <c r="H29" s="85"/>
      <c r="I29" s="85"/>
      <c r="J29" s="85"/>
      <c r="K29" s="85"/>
      <c r="L29" s="72">
        <v>1</v>
      </c>
      <c r="M29" s="72">
        <v>2</v>
      </c>
      <c r="N29" s="72">
        <v>3</v>
      </c>
      <c r="O29" s="72">
        <v>4</v>
      </c>
      <c r="P29" s="72">
        <v>5</v>
      </c>
      <c r="Q29" s="72">
        <v>6</v>
      </c>
      <c r="R29" s="72">
        <v>7</v>
      </c>
      <c r="S29" s="72">
        <v>8</v>
      </c>
      <c r="T29" s="72">
        <v>9</v>
      </c>
      <c r="U29" s="72">
        <v>10</v>
      </c>
      <c r="V29" s="72">
        <v>11</v>
      </c>
      <c r="W29" s="72">
        <v>12</v>
      </c>
      <c r="X29" s="72">
        <v>13</v>
      </c>
      <c r="Y29" s="72">
        <v>14</v>
      </c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79">
        <v>14</v>
      </c>
      <c r="AQ29" s="81">
        <v>7511</v>
      </c>
    </row>
    <row r="30" spans="1:43" ht="16.5" x14ac:dyDescent="0.35">
      <c r="A30" s="95"/>
      <c r="B30" s="97"/>
      <c r="C30" s="78" t="s">
        <v>63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72">
        <v>1</v>
      </c>
      <c r="P30" s="72">
        <v>2</v>
      </c>
      <c r="Q30" s="72">
        <v>3</v>
      </c>
      <c r="R30" s="72">
        <v>4</v>
      </c>
      <c r="S30" s="72">
        <v>5</v>
      </c>
      <c r="T30" s="72">
        <v>6</v>
      </c>
      <c r="U30" s="72">
        <v>7</v>
      </c>
      <c r="V30" s="72">
        <v>8</v>
      </c>
      <c r="W30" s="72">
        <v>9</v>
      </c>
      <c r="X30" s="72">
        <v>10</v>
      </c>
      <c r="Y30" s="72">
        <v>11</v>
      </c>
      <c r="Z30" s="72">
        <v>12</v>
      </c>
      <c r="AA30" s="72">
        <v>13</v>
      </c>
      <c r="AB30" s="72">
        <v>14</v>
      </c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79">
        <v>14</v>
      </c>
      <c r="AQ30" s="81">
        <v>7298</v>
      </c>
    </row>
    <row r="31" spans="1:43" ht="16.5" x14ac:dyDescent="0.35">
      <c r="A31" s="95"/>
      <c r="B31" s="97"/>
      <c r="C31" s="78" t="s">
        <v>57</v>
      </c>
      <c r="D31" s="85"/>
      <c r="E31" s="85"/>
      <c r="F31" s="85"/>
      <c r="G31" s="85"/>
      <c r="H31" s="85"/>
      <c r="I31" s="85"/>
      <c r="J31" s="85"/>
      <c r="K31" s="85"/>
      <c r="L31" s="72">
        <v>1</v>
      </c>
      <c r="M31" s="72">
        <v>2</v>
      </c>
      <c r="N31" s="72">
        <v>3</v>
      </c>
      <c r="O31" s="72">
        <v>4</v>
      </c>
      <c r="P31" s="72">
        <v>5</v>
      </c>
      <c r="Q31" s="72">
        <v>6</v>
      </c>
      <c r="R31" s="72">
        <v>7</v>
      </c>
      <c r="S31" s="72">
        <v>8</v>
      </c>
      <c r="T31" s="72">
        <v>9</v>
      </c>
      <c r="U31" s="72">
        <v>10</v>
      </c>
      <c r="V31" s="72">
        <v>11</v>
      </c>
      <c r="W31" s="72">
        <v>12</v>
      </c>
      <c r="X31" s="72">
        <v>13</v>
      </c>
      <c r="Y31" s="72">
        <v>14</v>
      </c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79">
        <v>14</v>
      </c>
      <c r="AQ31" s="81">
        <v>11384</v>
      </c>
    </row>
    <row r="32" spans="1:43" ht="16.5" x14ac:dyDescent="0.35">
      <c r="A32" s="95"/>
      <c r="B32" s="98"/>
      <c r="C32" s="78" t="s">
        <v>58</v>
      </c>
      <c r="D32" s="85"/>
      <c r="E32" s="85"/>
      <c r="F32" s="85"/>
      <c r="G32" s="85"/>
      <c r="H32" s="85"/>
      <c r="I32" s="85"/>
      <c r="J32" s="85"/>
      <c r="K32" s="85"/>
      <c r="L32" s="72">
        <v>1</v>
      </c>
      <c r="M32" s="72">
        <v>2</v>
      </c>
      <c r="N32" s="72">
        <v>3</v>
      </c>
      <c r="O32" s="72">
        <v>4</v>
      </c>
      <c r="P32" s="72">
        <v>5</v>
      </c>
      <c r="Q32" s="72">
        <v>6</v>
      </c>
      <c r="R32" s="72">
        <v>7</v>
      </c>
      <c r="S32" s="72">
        <v>8</v>
      </c>
      <c r="T32" s="72">
        <v>9</v>
      </c>
      <c r="U32" s="72">
        <v>10</v>
      </c>
      <c r="V32" s="72">
        <v>11</v>
      </c>
      <c r="W32" s="72">
        <v>12</v>
      </c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79">
        <v>12</v>
      </c>
      <c r="AQ32" s="81">
        <v>23730</v>
      </c>
    </row>
    <row r="33" spans="42:43" x14ac:dyDescent="0.25">
      <c r="AP33" s="43" t="s">
        <v>200</v>
      </c>
      <c r="AQ33" s="83">
        <f>SUM(AQ3:AQ32)</f>
        <v>499055</v>
      </c>
    </row>
    <row r="34" spans="42:43" x14ac:dyDescent="0.25">
      <c r="AP34" s="43" t="s">
        <v>201</v>
      </c>
      <c r="AQ34" s="83">
        <f>+AQ33*3.5</f>
        <v>1746692.5</v>
      </c>
    </row>
  </sheetData>
  <mergeCells count="18">
    <mergeCell ref="A18:A23"/>
    <mergeCell ref="B18:B23"/>
    <mergeCell ref="A24:A26"/>
    <mergeCell ref="B24:B26"/>
    <mergeCell ref="A28:A32"/>
    <mergeCell ref="B28:B32"/>
    <mergeCell ref="A3:A5"/>
    <mergeCell ref="B3:B5"/>
    <mergeCell ref="A6:A10"/>
    <mergeCell ref="B6:B10"/>
    <mergeCell ref="A14:A17"/>
    <mergeCell ref="B14:B17"/>
    <mergeCell ref="AQ1:AQ2"/>
    <mergeCell ref="A1:A2"/>
    <mergeCell ref="B1:B2"/>
    <mergeCell ref="D1:R1"/>
    <mergeCell ref="S1:AO1"/>
    <mergeCell ref="AP1:AP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149DE-39A1-43DB-8CDD-034B64722526}">
  <sheetPr>
    <tabColor theme="8" tint="0.39997558519241921"/>
  </sheetPr>
  <dimension ref="A1:G31"/>
  <sheetViews>
    <sheetView zoomScaleNormal="100" workbookViewId="0">
      <selection activeCell="A4" sqref="A4"/>
    </sheetView>
  </sheetViews>
  <sheetFormatPr baseColWidth="10" defaultColWidth="11.42578125" defaultRowHeight="12.75" x14ac:dyDescent="0.2"/>
  <cols>
    <col min="1" max="1" width="17.28515625" style="5" bestFit="1" customWidth="1"/>
    <col min="2" max="2" width="10.5703125" style="5" customWidth="1"/>
    <col min="3" max="3" width="7.5703125" style="5" bestFit="1" customWidth="1"/>
    <col min="4" max="4" width="9.85546875" style="5" bestFit="1" customWidth="1"/>
    <col min="5" max="5" width="6" style="5" bestFit="1" customWidth="1"/>
    <col min="6" max="6" width="11.42578125" style="5" bestFit="1" customWidth="1"/>
    <col min="7" max="7" width="12.42578125" style="5" bestFit="1" customWidth="1"/>
    <col min="8" max="16384" width="11.42578125" style="5"/>
  </cols>
  <sheetData>
    <row r="1" spans="1:7" x14ac:dyDescent="0.2">
      <c r="A1" s="39" t="s">
        <v>17</v>
      </c>
      <c r="B1" s="39" t="s">
        <v>5</v>
      </c>
      <c r="C1" s="39" t="s">
        <v>18</v>
      </c>
      <c r="D1" s="87" t="s">
        <v>19</v>
      </c>
      <c r="E1" s="87"/>
      <c r="F1" s="87" t="s">
        <v>20</v>
      </c>
      <c r="G1" s="87"/>
    </row>
    <row r="2" spans="1:7" ht="15" x14ac:dyDescent="0.25">
      <c r="A2" s="32" t="s">
        <v>54</v>
      </c>
      <c r="B2" s="33" t="s">
        <v>64</v>
      </c>
      <c r="C2" s="1">
        <v>10</v>
      </c>
      <c r="D2" s="2" t="s">
        <v>3</v>
      </c>
      <c r="E2" s="2">
        <v>0.66666666666666663</v>
      </c>
      <c r="F2" s="1" t="s">
        <v>0</v>
      </c>
      <c r="G2" s="32" t="s">
        <v>29</v>
      </c>
    </row>
    <row r="3" spans="1:7" ht="15" x14ac:dyDescent="0.25">
      <c r="A3" s="32" t="s">
        <v>62</v>
      </c>
      <c r="B3" s="33" t="s">
        <v>64</v>
      </c>
      <c r="C3" s="1">
        <v>12</v>
      </c>
      <c r="D3" s="2" t="s">
        <v>3</v>
      </c>
      <c r="E3" s="2">
        <v>0.75</v>
      </c>
      <c r="F3" s="1" t="s">
        <v>0</v>
      </c>
      <c r="G3" s="32" t="s">
        <v>21</v>
      </c>
    </row>
    <row r="4" spans="1:7" ht="15" x14ac:dyDescent="0.25">
      <c r="A4" s="32" t="s">
        <v>63</v>
      </c>
      <c r="B4" s="33" t="s">
        <v>64</v>
      </c>
      <c r="C4" s="1">
        <v>12</v>
      </c>
      <c r="D4" s="2" t="s">
        <v>3</v>
      </c>
      <c r="E4" s="2">
        <v>0.83333333333333337</v>
      </c>
      <c r="F4" s="1" t="s">
        <v>0</v>
      </c>
      <c r="G4" s="32" t="s">
        <v>22</v>
      </c>
    </row>
    <row r="5" spans="1:7" ht="15" x14ac:dyDescent="0.25">
      <c r="A5" s="32" t="s">
        <v>57</v>
      </c>
      <c r="B5" s="33" t="s">
        <v>64</v>
      </c>
      <c r="C5" s="1">
        <v>10</v>
      </c>
      <c r="D5" s="2" t="s">
        <v>3</v>
      </c>
      <c r="E5" s="2">
        <v>0.83333333333333337</v>
      </c>
      <c r="F5" s="1" t="s">
        <v>0</v>
      </c>
      <c r="G5" s="32" t="s">
        <v>21</v>
      </c>
    </row>
    <row r="6" spans="1:7" ht="15" x14ac:dyDescent="0.25">
      <c r="A6" s="32" t="s">
        <v>58</v>
      </c>
      <c r="B6" s="33" t="s">
        <v>64</v>
      </c>
      <c r="C6" s="1">
        <v>10</v>
      </c>
      <c r="D6" s="2" t="s">
        <v>3</v>
      </c>
      <c r="E6" s="2">
        <v>0.75</v>
      </c>
      <c r="F6" s="1" t="s">
        <v>0</v>
      </c>
      <c r="G6" s="32" t="s">
        <v>53</v>
      </c>
    </row>
    <row r="7" spans="1:7" ht="15" x14ac:dyDescent="0.25">
      <c r="A7" s="32" t="s">
        <v>59</v>
      </c>
      <c r="B7" s="33" t="s">
        <v>64</v>
      </c>
      <c r="C7" s="1">
        <v>10</v>
      </c>
      <c r="D7" s="2" t="s">
        <v>3</v>
      </c>
      <c r="E7" s="2">
        <v>0.75</v>
      </c>
      <c r="F7" s="1" t="s">
        <v>0</v>
      </c>
      <c r="G7" s="32" t="s">
        <v>53</v>
      </c>
    </row>
    <row r="8" spans="1:7" x14ac:dyDescent="0.2">
      <c r="A8" s="6" t="s">
        <v>30</v>
      </c>
      <c r="B8" s="34" t="s">
        <v>2</v>
      </c>
      <c r="C8" s="6">
        <v>30</v>
      </c>
      <c r="D8" s="8" t="s">
        <v>3</v>
      </c>
      <c r="E8" s="8">
        <v>0.41666666666666669</v>
      </c>
      <c r="F8" s="6" t="s">
        <v>0</v>
      </c>
      <c r="G8" s="8" t="s">
        <v>25</v>
      </c>
    </row>
    <row r="9" spans="1:7" x14ac:dyDescent="0.2">
      <c r="A9" s="10" t="s">
        <v>31</v>
      </c>
      <c r="B9" s="35" t="s">
        <v>64</v>
      </c>
      <c r="C9" s="10">
        <v>30</v>
      </c>
      <c r="D9" s="12" t="s">
        <v>3</v>
      </c>
      <c r="E9" s="12">
        <v>0.41666666666666669</v>
      </c>
      <c r="F9" s="10" t="s">
        <v>0</v>
      </c>
      <c r="G9" s="12" t="s">
        <v>25</v>
      </c>
    </row>
    <row r="10" spans="1:7" x14ac:dyDescent="0.2">
      <c r="A10" s="14" t="s">
        <v>32</v>
      </c>
      <c r="B10" s="36" t="s">
        <v>64</v>
      </c>
      <c r="C10" s="14">
        <v>30</v>
      </c>
      <c r="D10" s="16" t="s">
        <v>3</v>
      </c>
      <c r="E10" s="16">
        <v>0.66666666666666663</v>
      </c>
      <c r="F10" s="14" t="s">
        <v>0</v>
      </c>
      <c r="G10" s="14" t="s">
        <v>28</v>
      </c>
    </row>
    <row r="11" spans="1:7" x14ac:dyDescent="0.2">
      <c r="A11" s="10" t="s">
        <v>33</v>
      </c>
      <c r="B11" s="35" t="s">
        <v>64</v>
      </c>
      <c r="C11" s="10">
        <v>32</v>
      </c>
      <c r="D11" s="12" t="s">
        <v>3</v>
      </c>
      <c r="E11" s="12">
        <v>0.5</v>
      </c>
      <c r="F11" s="10" t="s">
        <v>0</v>
      </c>
      <c r="G11" s="10" t="s">
        <v>27</v>
      </c>
    </row>
    <row r="12" spans="1:7" x14ac:dyDescent="0.2">
      <c r="A12" s="14" t="s">
        <v>34</v>
      </c>
      <c r="B12" s="36" t="s">
        <v>64</v>
      </c>
      <c r="C12" s="14">
        <v>30</v>
      </c>
      <c r="D12" s="16" t="s">
        <v>3</v>
      </c>
      <c r="E12" s="16">
        <v>0.5</v>
      </c>
      <c r="F12" s="14" t="s">
        <v>0</v>
      </c>
      <c r="G12" s="14" t="s">
        <v>26</v>
      </c>
    </row>
    <row r="13" spans="1:7" x14ac:dyDescent="0.2">
      <c r="A13" s="19" t="s">
        <v>35</v>
      </c>
      <c r="B13" s="37" t="s">
        <v>1</v>
      </c>
      <c r="C13" s="19">
        <v>28</v>
      </c>
      <c r="D13" s="21" t="s">
        <v>3</v>
      </c>
      <c r="E13" s="21">
        <v>0.41666666666666669</v>
      </c>
      <c r="F13" s="19" t="s">
        <v>0</v>
      </c>
      <c r="G13" s="19" t="s">
        <v>36</v>
      </c>
    </row>
    <row r="14" spans="1:7" x14ac:dyDescent="0.2">
      <c r="A14" s="19" t="s">
        <v>37</v>
      </c>
      <c r="B14" s="37" t="s">
        <v>1</v>
      </c>
      <c r="C14" s="19">
        <v>28</v>
      </c>
      <c r="D14" s="21" t="s">
        <v>3</v>
      </c>
      <c r="E14" s="21">
        <v>0.66666666666666663</v>
      </c>
      <c r="F14" s="19" t="s">
        <v>0</v>
      </c>
      <c r="G14" s="19" t="s">
        <v>27</v>
      </c>
    </row>
    <row r="15" spans="1:7" x14ac:dyDescent="0.2">
      <c r="A15" s="19" t="s">
        <v>38</v>
      </c>
      <c r="B15" s="37" t="s">
        <v>1</v>
      </c>
      <c r="C15" s="19">
        <v>28</v>
      </c>
      <c r="D15" s="21" t="s">
        <v>3</v>
      </c>
      <c r="E15" s="21">
        <v>0.41666666666666669</v>
      </c>
      <c r="F15" s="19" t="s">
        <v>0</v>
      </c>
      <c r="G15" s="19" t="s">
        <v>36</v>
      </c>
    </row>
    <row r="16" spans="1:7" x14ac:dyDescent="0.2">
      <c r="A16" s="10" t="s">
        <v>39</v>
      </c>
      <c r="B16" s="35" t="s">
        <v>64</v>
      </c>
      <c r="C16" s="10">
        <v>32</v>
      </c>
      <c r="D16" s="12" t="s">
        <v>3</v>
      </c>
      <c r="E16" s="12">
        <v>0.5</v>
      </c>
      <c r="F16" s="10" t="s">
        <v>0</v>
      </c>
      <c r="G16" s="10" t="s">
        <v>27</v>
      </c>
    </row>
    <row r="17" spans="1:7" x14ac:dyDescent="0.2">
      <c r="A17" s="14" t="s">
        <v>41</v>
      </c>
      <c r="B17" s="36" t="s">
        <v>64</v>
      </c>
      <c r="C17" s="14">
        <v>32</v>
      </c>
      <c r="D17" s="16" t="s">
        <v>3</v>
      </c>
      <c r="E17" s="16">
        <v>0.58333333333333337</v>
      </c>
      <c r="F17" s="14" t="s">
        <v>0</v>
      </c>
      <c r="G17" s="14" t="s">
        <v>28</v>
      </c>
    </row>
    <row r="18" spans="1:7" x14ac:dyDescent="0.2">
      <c r="A18" s="14" t="s">
        <v>42</v>
      </c>
      <c r="B18" s="36" t="s">
        <v>64</v>
      </c>
      <c r="C18" s="14">
        <v>30</v>
      </c>
      <c r="D18" s="16" t="s">
        <v>3</v>
      </c>
      <c r="E18" s="16">
        <v>0.41666666666666669</v>
      </c>
      <c r="F18" s="14" t="s">
        <v>0</v>
      </c>
      <c r="G18" s="14" t="s">
        <v>25</v>
      </c>
    </row>
    <row r="19" spans="1:7" x14ac:dyDescent="0.2">
      <c r="A19" s="6" t="s">
        <v>2</v>
      </c>
      <c r="B19" s="34" t="s">
        <v>2</v>
      </c>
      <c r="C19" s="6">
        <v>30</v>
      </c>
      <c r="D19" s="8" t="s">
        <v>3</v>
      </c>
      <c r="E19" s="8">
        <v>0.41666666666666669</v>
      </c>
      <c r="F19" s="6" t="s">
        <v>0</v>
      </c>
      <c r="G19" s="8" t="s">
        <v>25</v>
      </c>
    </row>
    <row r="20" spans="1:7" x14ac:dyDescent="0.2">
      <c r="A20" s="24" t="s">
        <v>4</v>
      </c>
      <c r="B20" s="38" t="s">
        <v>4</v>
      </c>
      <c r="C20" s="24">
        <v>32</v>
      </c>
      <c r="D20" s="26" t="s">
        <v>3</v>
      </c>
      <c r="E20" s="26">
        <v>0.41666666666666669</v>
      </c>
      <c r="F20" s="24" t="s">
        <v>0</v>
      </c>
      <c r="G20" s="24" t="s">
        <v>26</v>
      </c>
    </row>
    <row r="21" spans="1:7" x14ac:dyDescent="0.2">
      <c r="A21" s="14" t="s">
        <v>43</v>
      </c>
      <c r="B21" s="36" t="s">
        <v>64</v>
      </c>
      <c r="C21" s="14">
        <v>34</v>
      </c>
      <c r="D21" s="16" t="s">
        <v>3</v>
      </c>
      <c r="E21" s="16">
        <v>0.5</v>
      </c>
      <c r="F21" s="14" t="s">
        <v>0</v>
      </c>
      <c r="G21" s="14" t="s">
        <v>28</v>
      </c>
    </row>
    <row r="22" spans="1:7" x14ac:dyDescent="0.2">
      <c r="A22" s="14" t="s">
        <v>44</v>
      </c>
      <c r="B22" s="36" t="s">
        <v>64</v>
      </c>
      <c r="C22" s="14">
        <v>36</v>
      </c>
      <c r="D22" s="16" t="s">
        <v>3</v>
      </c>
      <c r="E22" s="16">
        <v>0.41666666666666669</v>
      </c>
      <c r="F22" s="14" t="s">
        <v>0</v>
      </c>
      <c r="G22" s="14" t="s">
        <v>28</v>
      </c>
    </row>
    <row r="23" spans="1:7" x14ac:dyDescent="0.2">
      <c r="A23" s="14" t="s">
        <v>45</v>
      </c>
      <c r="B23" s="36" t="s">
        <v>64</v>
      </c>
      <c r="C23" s="14">
        <v>34</v>
      </c>
      <c r="D23" s="16" t="s">
        <v>3</v>
      </c>
      <c r="E23" s="16">
        <v>0.5</v>
      </c>
      <c r="F23" s="14" t="s">
        <v>0</v>
      </c>
      <c r="G23" s="14" t="s">
        <v>28</v>
      </c>
    </row>
    <row r="24" spans="1:7" x14ac:dyDescent="0.2">
      <c r="A24" s="19" t="s">
        <v>46</v>
      </c>
      <c r="B24" s="37" t="s">
        <v>1</v>
      </c>
      <c r="C24" s="19">
        <v>28</v>
      </c>
      <c r="D24" s="21" t="s">
        <v>3</v>
      </c>
      <c r="E24" s="21">
        <v>0.66666666666666663</v>
      </c>
      <c r="F24" s="19" t="s">
        <v>0</v>
      </c>
      <c r="G24" s="19" t="s">
        <v>27</v>
      </c>
    </row>
    <row r="25" spans="1:7" x14ac:dyDescent="0.2">
      <c r="A25" s="14" t="s">
        <v>47</v>
      </c>
      <c r="B25" s="36" t="s">
        <v>64</v>
      </c>
      <c r="C25" s="14">
        <v>30</v>
      </c>
      <c r="D25" s="16" t="s">
        <v>3</v>
      </c>
      <c r="E25" s="16">
        <v>0.5</v>
      </c>
      <c r="F25" s="14" t="s">
        <v>0</v>
      </c>
      <c r="G25" s="14" t="s">
        <v>26</v>
      </c>
    </row>
    <row r="26" spans="1:7" x14ac:dyDescent="0.2">
      <c r="A26" s="6" t="s">
        <v>48</v>
      </c>
      <c r="B26" s="34" t="s">
        <v>2</v>
      </c>
      <c r="C26" s="6">
        <v>30</v>
      </c>
      <c r="D26" s="8" t="s">
        <v>3</v>
      </c>
      <c r="E26" s="8">
        <v>0.41666666666666669</v>
      </c>
      <c r="F26" s="6" t="s">
        <v>0</v>
      </c>
      <c r="G26" s="8" t="s">
        <v>25</v>
      </c>
    </row>
    <row r="27" spans="1:7" x14ac:dyDescent="0.2">
      <c r="A27" s="14" t="s">
        <v>49</v>
      </c>
      <c r="B27" s="36" t="s">
        <v>64</v>
      </c>
      <c r="C27" s="14">
        <v>34</v>
      </c>
      <c r="D27" s="16" t="s">
        <v>3</v>
      </c>
      <c r="E27" s="16">
        <v>0.41666666666666669</v>
      </c>
      <c r="F27" s="14" t="s">
        <v>0</v>
      </c>
      <c r="G27" s="14" t="s">
        <v>27</v>
      </c>
    </row>
    <row r="28" spans="1:7" x14ac:dyDescent="0.2">
      <c r="A28" s="24" t="s">
        <v>11</v>
      </c>
      <c r="B28" s="38" t="s">
        <v>11</v>
      </c>
      <c r="C28" s="24">
        <v>32</v>
      </c>
      <c r="D28" s="26" t="s">
        <v>3</v>
      </c>
      <c r="E28" s="26">
        <v>0.41666666666666669</v>
      </c>
      <c r="F28" s="24" t="s">
        <v>0</v>
      </c>
      <c r="G28" s="24" t="s">
        <v>26</v>
      </c>
    </row>
    <row r="29" spans="1:7" x14ac:dyDescent="0.2">
      <c r="A29" s="24" t="s">
        <v>50</v>
      </c>
      <c r="B29" s="38" t="s">
        <v>4</v>
      </c>
      <c r="C29" s="24">
        <v>32</v>
      </c>
      <c r="D29" s="26" t="s">
        <v>3</v>
      </c>
      <c r="E29" s="26">
        <v>0.41666666666666669</v>
      </c>
      <c r="F29" s="24" t="s">
        <v>0</v>
      </c>
      <c r="G29" s="24" t="s">
        <v>26</v>
      </c>
    </row>
    <row r="30" spans="1:7" x14ac:dyDescent="0.2">
      <c r="A30" s="19" t="s">
        <v>51</v>
      </c>
      <c r="B30" s="37" t="s">
        <v>1</v>
      </c>
      <c r="C30" s="19">
        <v>24</v>
      </c>
      <c r="D30" s="21" t="s">
        <v>3</v>
      </c>
      <c r="E30" s="21">
        <v>0.5</v>
      </c>
      <c r="F30" s="19" t="s">
        <v>0</v>
      </c>
      <c r="G30" s="19" t="s">
        <v>23</v>
      </c>
    </row>
    <row r="31" spans="1:7" x14ac:dyDescent="0.2">
      <c r="A31" s="19" t="s">
        <v>52</v>
      </c>
      <c r="B31" s="37" t="s">
        <v>1</v>
      </c>
      <c r="C31" s="19">
        <v>24</v>
      </c>
      <c r="D31" s="21" t="s">
        <v>3</v>
      </c>
      <c r="E31" s="21">
        <v>0.58333333333333337</v>
      </c>
      <c r="F31" s="19" t="s">
        <v>0</v>
      </c>
      <c r="G31" s="19" t="s">
        <v>24</v>
      </c>
    </row>
  </sheetData>
  <autoFilter ref="A1:G31" xr:uid="{EBA149DE-39A1-43DB-8CDD-034B64722526}">
    <filterColumn colId="3" showButton="0"/>
    <filterColumn colId="5" showButton="0"/>
  </autoFilter>
  <mergeCells count="2">
    <mergeCell ref="D1:E1"/>
    <mergeCell ref="F1:G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4B99B-0AA6-40A2-BB4D-BBBD5EFE6F4D}">
  <sheetPr>
    <tabColor rgb="FFFF0000"/>
  </sheetPr>
  <dimension ref="A1:G36"/>
  <sheetViews>
    <sheetView topLeftCell="A4" workbookViewId="0">
      <selection activeCell="E25" sqref="E25:G25"/>
    </sheetView>
  </sheetViews>
  <sheetFormatPr baseColWidth="10" defaultColWidth="11.42578125" defaultRowHeight="12.75" x14ac:dyDescent="0.2"/>
  <cols>
    <col min="1" max="1" width="17.28515625" style="5" bestFit="1" customWidth="1"/>
    <col min="2" max="2" width="30.7109375" style="5" bestFit="1" customWidth="1"/>
    <col min="3" max="3" width="7.5703125" style="5" bestFit="1" customWidth="1"/>
    <col min="4" max="4" width="9.85546875" style="5" bestFit="1" customWidth="1"/>
    <col min="5" max="5" width="5.5703125" style="5" bestFit="1" customWidth="1"/>
    <col min="6" max="6" width="10.85546875" style="5" bestFit="1" customWidth="1"/>
    <col min="7" max="16384" width="11.42578125" style="5"/>
  </cols>
  <sheetData>
    <row r="1" spans="1:7" x14ac:dyDescent="0.2">
      <c r="A1" s="3" t="s">
        <v>17</v>
      </c>
      <c r="B1" s="4" t="s">
        <v>5</v>
      </c>
      <c r="C1" s="3" t="s">
        <v>18</v>
      </c>
      <c r="D1" s="87" t="s">
        <v>19</v>
      </c>
      <c r="E1" s="87"/>
      <c r="F1" s="87" t="s">
        <v>20</v>
      </c>
      <c r="G1" s="87"/>
    </row>
    <row r="2" spans="1:7" x14ac:dyDescent="0.2">
      <c r="A2" s="28" t="s">
        <v>54</v>
      </c>
      <c r="B2" s="29" t="s">
        <v>14</v>
      </c>
      <c r="C2" s="30">
        <v>14</v>
      </c>
      <c r="D2" s="31" t="s">
        <v>3</v>
      </c>
      <c r="E2" s="31">
        <v>0.66666666666666663</v>
      </c>
      <c r="F2" s="30" t="s">
        <v>0</v>
      </c>
      <c r="G2" s="28" t="s">
        <v>21</v>
      </c>
    </row>
    <row r="3" spans="1:7" x14ac:dyDescent="0.2">
      <c r="A3" s="28" t="s">
        <v>55</v>
      </c>
      <c r="B3" s="29" t="s">
        <v>14</v>
      </c>
      <c r="C3" s="30">
        <v>12</v>
      </c>
      <c r="D3" s="31" t="s">
        <v>3</v>
      </c>
      <c r="E3" s="31">
        <v>0.66666666666666663</v>
      </c>
      <c r="F3" s="30" t="s">
        <v>0</v>
      </c>
      <c r="G3" s="30" t="s">
        <v>29</v>
      </c>
    </row>
    <row r="4" spans="1:7" x14ac:dyDescent="0.2">
      <c r="A4" s="28" t="s">
        <v>56</v>
      </c>
      <c r="B4" s="29" t="s">
        <v>14</v>
      </c>
      <c r="C4" s="30">
        <v>10</v>
      </c>
      <c r="D4" s="31" t="s">
        <v>3</v>
      </c>
      <c r="E4" s="31">
        <v>0.75</v>
      </c>
      <c r="F4" s="30" t="s">
        <v>0</v>
      </c>
      <c r="G4" s="30" t="s">
        <v>53</v>
      </c>
    </row>
    <row r="5" spans="1:7" x14ac:dyDescent="0.2">
      <c r="A5" s="30" t="s">
        <v>57</v>
      </c>
      <c r="B5" s="29" t="s">
        <v>14</v>
      </c>
      <c r="C5" s="30">
        <v>8</v>
      </c>
      <c r="D5" s="31" t="s">
        <v>3</v>
      </c>
      <c r="E5" s="31">
        <v>0.83333333333333337</v>
      </c>
      <c r="F5" s="30" t="s">
        <v>0</v>
      </c>
      <c r="G5" s="30" t="s">
        <v>53</v>
      </c>
    </row>
    <row r="6" spans="1:7" x14ac:dyDescent="0.2">
      <c r="A6" s="28" t="s">
        <v>58</v>
      </c>
      <c r="B6" s="29" t="s">
        <v>15</v>
      </c>
      <c r="C6" s="30">
        <v>10</v>
      </c>
      <c r="D6" s="31" t="s">
        <v>3</v>
      </c>
      <c r="E6" s="31">
        <v>0.66666666666666663</v>
      </c>
      <c r="F6" s="30" t="s">
        <v>0</v>
      </c>
      <c r="G6" s="30" t="s">
        <v>29</v>
      </c>
    </row>
    <row r="7" spans="1:7" x14ac:dyDescent="0.2">
      <c r="A7" s="28" t="s">
        <v>59</v>
      </c>
      <c r="B7" s="29" t="s">
        <v>14</v>
      </c>
      <c r="C7" s="30">
        <v>12</v>
      </c>
      <c r="D7" s="31" t="s">
        <v>3</v>
      </c>
      <c r="E7" s="31">
        <v>0.66666666666666663</v>
      </c>
      <c r="F7" s="30" t="s">
        <v>0</v>
      </c>
      <c r="G7" s="30" t="s">
        <v>53</v>
      </c>
    </row>
    <row r="8" spans="1:7" x14ac:dyDescent="0.2">
      <c r="A8" s="28" t="s">
        <v>60</v>
      </c>
      <c r="B8" s="29" t="s">
        <v>15</v>
      </c>
      <c r="C8" s="30">
        <v>16</v>
      </c>
      <c r="D8" s="31" t="s">
        <v>3</v>
      </c>
      <c r="E8" s="31">
        <v>0.58333333333333337</v>
      </c>
      <c r="F8" s="30" t="s">
        <v>0</v>
      </c>
      <c r="G8" s="28" t="s">
        <v>21</v>
      </c>
    </row>
    <row r="9" spans="1:7" x14ac:dyDescent="0.2">
      <c r="A9" s="28" t="s">
        <v>61</v>
      </c>
      <c r="B9" s="29" t="s">
        <v>15</v>
      </c>
      <c r="C9" s="30">
        <v>12</v>
      </c>
      <c r="D9" s="31" t="s">
        <v>3</v>
      </c>
      <c r="E9" s="31">
        <v>0.66666666666666663</v>
      </c>
      <c r="F9" s="30" t="s">
        <v>0</v>
      </c>
      <c r="G9" s="30" t="s">
        <v>53</v>
      </c>
    </row>
    <row r="10" spans="1:7" x14ac:dyDescent="0.2">
      <c r="A10" s="28" t="s">
        <v>62</v>
      </c>
      <c r="B10" s="29" t="s">
        <v>14</v>
      </c>
      <c r="C10" s="30">
        <v>12</v>
      </c>
      <c r="D10" s="31" t="s">
        <v>3</v>
      </c>
      <c r="E10" s="31">
        <v>0.75</v>
      </c>
      <c r="F10" s="30" t="s">
        <v>0</v>
      </c>
      <c r="G10" s="28" t="s">
        <v>21</v>
      </c>
    </row>
    <row r="11" spans="1:7" x14ac:dyDescent="0.2">
      <c r="A11" s="28" t="s">
        <v>63</v>
      </c>
      <c r="B11" s="29" t="s">
        <v>14</v>
      </c>
      <c r="C11" s="30">
        <v>10</v>
      </c>
      <c r="D11" s="31" t="s">
        <v>3</v>
      </c>
      <c r="E11" s="31">
        <v>0.91666666666666663</v>
      </c>
      <c r="F11" s="30" t="s">
        <v>0</v>
      </c>
      <c r="G11" s="28" t="s">
        <v>22</v>
      </c>
    </row>
    <row r="12" spans="1:7" x14ac:dyDescent="0.2">
      <c r="A12" s="6" t="s">
        <v>30</v>
      </c>
      <c r="B12" s="7" t="s">
        <v>2</v>
      </c>
      <c r="C12" s="6">
        <v>30</v>
      </c>
      <c r="D12" s="8" t="s">
        <v>3</v>
      </c>
      <c r="E12" s="8">
        <v>0.41666666666666669</v>
      </c>
      <c r="F12" s="6" t="s">
        <v>0</v>
      </c>
      <c r="G12" s="9" t="s">
        <v>25</v>
      </c>
    </row>
    <row r="13" spans="1:7" x14ac:dyDescent="0.2">
      <c r="A13" s="10" t="s">
        <v>31</v>
      </c>
      <c r="B13" s="11" t="s">
        <v>12</v>
      </c>
      <c r="C13" s="10">
        <v>30</v>
      </c>
      <c r="D13" s="12" t="s">
        <v>3</v>
      </c>
      <c r="E13" s="12">
        <v>0.41666666666666669</v>
      </c>
      <c r="F13" s="10" t="s">
        <v>0</v>
      </c>
      <c r="G13" s="13" t="s">
        <v>25</v>
      </c>
    </row>
    <row r="14" spans="1:7" x14ac:dyDescent="0.2">
      <c r="A14" s="14" t="s">
        <v>32</v>
      </c>
      <c r="B14" s="15" t="s">
        <v>13</v>
      </c>
      <c r="C14" s="14">
        <v>30</v>
      </c>
      <c r="D14" s="16" t="s">
        <v>3</v>
      </c>
      <c r="E14" s="16">
        <v>0.66666666666666663</v>
      </c>
      <c r="F14" s="14" t="s">
        <v>0</v>
      </c>
      <c r="G14" s="17" t="s">
        <v>28</v>
      </c>
    </row>
    <row r="15" spans="1:7" x14ac:dyDescent="0.2">
      <c r="A15" s="10" t="s">
        <v>33</v>
      </c>
      <c r="B15" s="11" t="s">
        <v>12</v>
      </c>
      <c r="C15" s="10">
        <v>32</v>
      </c>
      <c r="D15" s="12" t="s">
        <v>3</v>
      </c>
      <c r="E15" s="12">
        <v>0.5</v>
      </c>
      <c r="F15" s="10" t="s">
        <v>0</v>
      </c>
      <c r="G15" s="18" t="s">
        <v>27</v>
      </c>
    </row>
    <row r="16" spans="1:7" x14ac:dyDescent="0.2">
      <c r="A16" s="14" t="s">
        <v>34</v>
      </c>
      <c r="B16" s="15" t="s">
        <v>13</v>
      </c>
      <c r="C16" s="14">
        <v>30</v>
      </c>
      <c r="D16" s="16" t="s">
        <v>3</v>
      </c>
      <c r="E16" s="16">
        <v>0.5</v>
      </c>
      <c r="F16" s="14" t="s">
        <v>0</v>
      </c>
      <c r="G16" s="17" t="s">
        <v>26</v>
      </c>
    </row>
    <row r="17" spans="1:7" x14ac:dyDescent="0.2">
      <c r="A17" s="19" t="s">
        <v>35</v>
      </c>
      <c r="B17" s="20" t="s">
        <v>1</v>
      </c>
      <c r="C17" s="19">
        <v>28</v>
      </c>
      <c r="D17" s="21" t="s">
        <v>3</v>
      </c>
      <c r="E17" s="21">
        <v>0.41666666666666669</v>
      </c>
      <c r="F17" s="19" t="s">
        <v>0</v>
      </c>
      <c r="G17" s="22" t="s">
        <v>36</v>
      </c>
    </row>
    <row r="18" spans="1:7" x14ac:dyDescent="0.2">
      <c r="A18" s="19" t="s">
        <v>37</v>
      </c>
      <c r="B18" s="20" t="s">
        <v>1</v>
      </c>
      <c r="C18" s="19">
        <v>28</v>
      </c>
      <c r="D18" s="21" t="s">
        <v>3</v>
      </c>
      <c r="E18" s="21">
        <v>0.66666666666666663</v>
      </c>
      <c r="F18" s="19" t="s">
        <v>0</v>
      </c>
      <c r="G18" s="22" t="s">
        <v>27</v>
      </c>
    </row>
    <row r="19" spans="1:7" x14ac:dyDescent="0.2">
      <c r="A19" s="19" t="s">
        <v>38</v>
      </c>
      <c r="B19" s="20" t="s">
        <v>1</v>
      </c>
      <c r="C19" s="19">
        <v>28</v>
      </c>
      <c r="D19" s="21" t="s">
        <v>3</v>
      </c>
      <c r="E19" s="21">
        <v>0.41666666666666669</v>
      </c>
      <c r="F19" s="19" t="s">
        <v>0</v>
      </c>
      <c r="G19" s="22" t="s">
        <v>36</v>
      </c>
    </row>
    <row r="20" spans="1:7" x14ac:dyDescent="0.2">
      <c r="A20" s="10" t="s">
        <v>39</v>
      </c>
      <c r="B20" s="11" t="s">
        <v>12</v>
      </c>
      <c r="C20" s="10">
        <v>32</v>
      </c>
      <c r="D20" s="12" t="s">
        <v>3</v>
      </c>
      <c r="E20" s="13">
        <v>0.5</v>
      </c>
      <c r="F20" s="10" t="s">
        <v>0</v>
      </c>
      <c r="G20" s="18" t="s">
        <v>27</v>
      </c>
    </row>
    <row r="21" spans="1:7" x14ac:dyDescent="0.2">
      <c r="A21" s="10" t="s">
        <v>40</v>
      </c>
      <c r="B21" s="11" t="s">
        <v>12</v>
      </c>
      <c r="C21" s="10">
        <v>28</v>
      </c>
      <c r="D21" s="12" t="s">
        <v>3</v>
      </c>
      <c r="E21" s="13">
        <v>0.41666666666666669</v>
      </c>
      <c r="F21" s="10" t="s">
        <v>0</v>
      </c>
      <c r="G21" s="18" t="s">
        <v>36</v>
      </c>
    </row>
    <row r="22" spans="1:7" x14ac:dyDescent="0.2">
      <c r="A22" s="14" t="s">
        <v>41</v>
      </c>
      <c r="B22" s="15" t="s">
        <v>13</v>
      </c>
      <c r="C22" s="14">
        <v>32</v>
      </c>
      <c r="D22" s="16" t="s">
        <v>3</v>
      </c>
      <c r="E22" s="23">
        <v>0.58333333333333337</v>
      </c>
      <c r="F22" s="14" t="s">
        <v>0</v>
      </c>
      <c r="G22" s="17" t="s">
        <v>28</v>
      </c>
    </row>
    <row r="23" spans="1:7" x14ac:dyDescent="0.2">
      <c r="A23" s="14" t="s">
        <v>42</v>
      </c>
      <c r="B23" s="15" t="s">
        <v>13</v>
      </c>
      <c r="C23" s="14">
        <v>30</v>
      </c>
      <c r="D23" s="16" t="s">
        <v>3</v>
      </c>
      <c r="E23" s="23">
        <v>0.41666666666666669</v>
      </c>
      <c r="F23" s="14" t="s">
        <v>0</v>
      </c>
      <c r="G23" s="17" t="s">
        <v>25</v>
      </c>
    </row>
    <row r="24" spans="1:7" x14ac:dyDescent="0.2">
      <c r="A24" s="6" t="s">
        <v>2</v>
      </c>
      <c r="B24" s="7" t="s">
        <v>2</v>
      </c>
      <c r="C24" s="6">
        <v>30</v>
      </c>
      <c r="D24" s="8" t="s">
        <v>3</v>
      </c>
      <c r="E24" s="8">
        <v>0.41666666666666669</v>
      </c>
      <c r="F24" s="6" t="s">
        <v>0</v>
      </c>
      <c r="G24" s="9" t="s">
        <v>25</v>
      </c>
    </row>
    <row r="25" spans="1:7" x14ac:dyDescent="0.2">
      <c r="A25" s="24" t="s">
        <v>4</v>
      </c>
      <c r="B25" s="25" t="s">
        <v>4</v>
      </c>
      <c r="C25" s="24">
        <v>32</v>
      </c>
      <c r="D25" s="26" t="s">
        <v>3</v>
      </c>
      <c r="E25" s="26">
        <v>0.41666666666666669</v>
      </c>
      <c r="F25" s="24" t="s">
        <v>0</v>
      </c>
      <c r="G25" s="27" t="s">
        <v>26</v>
      </c>
    </row>
    <row r="26" spans="1:7" x14ac:dyDescent="0.2">
      <c r="A26" s="14" t="s">
        <v>43</v>
      </c>
      <c r="B26" s="15" t="s">
        <v>13</v>
      </c>
      <c r="C26" s="14">
        <v>34</v>
      </c>
      <c r="D26" s="16" t="s">
        <v>3</v>
      </c>
      <c r="E26" s="23">
        <v>0.5</v>
      </c>
      <c r="F26" s="14" t="s">
        <v>0</v>
      </c>
      <c r="G26" s="17" t="s">
        <v>28</v>
      </c>
    </row>
    <row r="27" spans="1:7" x14ac:dyDescent="0.2">
      <c r="A27" s="14" t="s">
        <v>44</v>
      </c>
      <c r="B27" s="15" t="s">
        <v>13</v>
      </c>
      <c r="C27" s="14">
        <v>36</v>
      </c>
      <c r="D27" s="16" t="s">
        <v>3</v>
      </c>
      <c r="E27" s="23">
        <v>0.41666666666666669</v>
      </c>
      <c r="F27" s="14" t="s">
        <v>0</v>
      </c>
      <c r="G27" s="17" t="s">
        <v>28</v>
      </c>
    </row>
    <row r="28" spans="1:7" x14ac:dyDescent="0.2">
      <c r="A28" s="14" t="s">
        <v>45</v>
      </c>
      <c r="B28" s="15" t="s">
        <v>13</v>
      </c>
      <c r="C28" s="14">
        <v>34</v>
      </c>
      <c r="D28" s="16" t="s">
        <v>3</v>
      </c>
      <c r="E28" s="23">
        <v>0.5</v>
      </c>
      <c r="F28" s="14" t="s">
        <v>0</v>
      </c>
      <c r="G28" s="17" t="s">
        <v>28</v>
      </c>
    </row>
    <row r="29" spans="1:7" x14ac:dyDescent="0.2">
      <c r="A29" s="19" t="s">
        <v>46</v>
      </c>
      <c r="B29" s="20" t="s">
        <v>1</v>
      </c>
      <c r="C29" s="19">
        <v>28</v>
      </c>
      <c r="D29" s="21" t="s">
        <v>3</v>
      </c>
      <c r="E29" s="21">
        <v>0.66666666666666663</v>
      </c>
      <c r="F29" s="19" t="s">
        <v>0</v>
      </c>
      <c r="G29" s="22" t="s">
        <v>27</v>
      </c>
    </row>
    <row r="30" spans="1:7" x14ac:dyDescent="0.2">
      <c r="A30" s="14" t="s">
        <v>47</v>
      </c>
      <c r="B30" s="15" t="s">
        <v>13</v>
      </c>
      <c r="C30" s="14">
        <v>30</v>
      </c>
      <c r="D30" s="16" t="s">
        <v>3</v>
      </c>
      <c r="E30" s="16">
        <v>0.5</v>
      </c>
      <c r="F30" s="14" t="s">
        <v>0</v>
      </c>
      <c r="G30" s="17" t="s">
        <v>26</v>
      </c>
    </row>
    <row r="31" spans="1:7" x14ac:dyDescent="0.2">
      <c r="A31" s="6" t="s">
        <v>48</v>
      </c>
      <c r="B31" s="7" t="s">
        <v>2</v>
      </c>
      <c r="C31" s="6">
        <v>30</v>
      </c>
      <c r="D31" s="8" t="s">
        <v>3</v>
      </c>
      <c r="E31" s="8">
        <v>0.41666666666666669</v>
      </c>
      <c r="F31" s="6" t="s">
        <v>0</v>
      </c>
      <c r="G31" s="9" t="s">
        <v>25</v>
      </c>
    </row>
    <row r="32" spans="1:7" x14ac:dyDescent="0.2">
      <c r="A32" s="14" t="s">
        <v>49</v>
      </c>
      <c r="B32" s="15" t="s">
        <v>13</v>
      </c>
      <c r="C32" s="14">
        <v>34</v>
      </c>
      <c r="D32" s="16" t="s">
        <v>3</v>
      </c>
      <c r="E32" s="23">
        <v>0.41666666666666669</v>
      </c>
      <c r="F32" s="14" t="s">
        <v>0</v>
      </c>
      <c r="G32" s="17" t="s">
        <v>27</v>
      </c>
    </row>
    <row r="33" spans="1:7" x14ac:dyDescent="0.2">
      <c r="A33" s="24" t="s">
        <v>11</v>
      </c>
      <c r="B33" s="25" t="s">
        <v>11</v>
      </c>
      <c r="C33" s="24">
        <v>32</v>
      </c>
      <c r="D33" s="26" t="s">
        <v>3</v>
      </c>
      <c r="E33" s="26">
        <v>0.41666666666666669</v>
      </c>
      <c r="F33" s="24" t="s">
        <v>0</v>
      </c>
      <c r="G33" s="27" t="s">
        <v>26</v>
      </c>
    </row>
    <row r="34" spans="1:7" x14ac:dyDescent="0.2">
      <c r="A34" s="24" t="s">
        <v>50</v>
      </c>
      <c r="B34" s="25" t="s">
        <v>4</v>
      </c>
      <c r="C34" s="24">
        <v>32</v>
      </c>
      <c r="D34" s="26" t="s">
        <v>3</v>
      </c>
      <c r="E34" s="26">
        <v>0.41666666666666669</v>
      </c>
      <c r="F34" s="24" t="s">
        <v>0</v>
      </c>
      <c r="G34" s="27" t="s">
        <v>26</v>
      </c>
    </row>
    <row r="35" spans="1:7" x14ac:dyDescent="0.2">
      <c r="A35" s="19" t="s">
        <v>51</v>
      </c>
      <c r="B35" s="20" t="s">
        <v>1</v>
      </c>
      <c r="C35" s="19">
        <v>24</v>
      </c>
      <c r="D35" s="21" t="s">
        <v>3</v>
      </c>
      <c r="E35" s="21">
        <v>0.5</v>
      </c>
      <c r="F35" s="19" t="s">
        <v>0</v>
      </c>
      <c r="G35" s="22" t="s">
        <v>23</v>
      </c>
    </row>
    <row r="36" spans="1:7" x14ac:dyDescent="0.2">
      <c r="A36" s="19" t="s">
        <v>52</v>
      </c>
      <c r="B36" s="20" t="s">
        <v>1</v>
      </c>
      <c r="C36" s="19">
        <v>24</v>
      </c>
      <c r="D36" s="21" t="s">
        <v>3</v>
      </c>
      <c r="E36" s="21">
        <v>0.58333333333333337</v>
      </c>
      <c r="F36" s="19" t="s">
        <v>0</v>
      </c>
      <c r="G36" s="22" t="s">
        <v>24</v>
      </c>
    </row>
  </sheetData>
  <autoFilter ref="A1:G1" xr:uid="{D404B99B-0AA6-40A2-BB4D-BBBD5EFE6F4D}">
    <filterColumn colId="3" showButton="0"/>
    <filterColumn colId="5" showButton="0"/>
  </autoFilter>
  <mergeCells count="2">
    <mergeCell ref="D1:E1"/>
    <mergeCell ref="F1:G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933CB-2A23-41E3-BFA4-C11DED9CA827}">
  <dimension ref="A1:G13"/>
  <sheetViews>
    <sheetView tabSelected="1" zoomScale="120" zoomScaleNormal="120" workbookViewId="0">
      <selection activeCell="A8" sqref="A8"/>
    </sheetView>
  </sheetViews>
  <sheetFormatPr baseColWidth="10" defaultRowHeight="15" x14ac:dyDescent="0.25"/>
  <cols>
    <col min="1" max="1" width="34" bestFit="1" customWidth="1"/>
    <col min="2" max="2" width="9.85546875" bestFit="1" customWidth="1"/>
    <col min="3" max="3" width="6" bestFit="1" customWidth="1"/>
    <col min="5" max="5" width="6" bestFit="1" customWidth="1"/>
    <col min="6" max="6" width="10" customWidth="1"/>
    <col min="7" max="7" width="114.7109375" customWidth="1"/>
  </cols>
  <sheetData>
    <row r="1" spans="1:7" x14ac:dyDescent="0.25">
      <c r="A1" s="104" t="s">
        <v>16</v>
      </c>
      <c r="B1" s="104"/>
      <c r="C1" s="104"/>
      <c r="D1" s="104"/>
      <c r="E1" s="104"/>
      <c r="F1" s="104"/>
    </row>
    <row r="2" spans="1:7" x14ac:dyDescent="0.25">
      <c r="A2" s="104" t="s">
        <v>10</v>
      </c>
      <c r="B2" s="104"/>
      <c r="C2" s="104"/>
      <c r="D2" s="104"/>
      <c r="E2" s="104"/>
      <c r="F2" s="104"/>
    </row>
    <row r="4" spans="1:7" x14ac:dyDescent="0.25">
      <c r="A4" s="103" t="s">
        <v>5</v>
      </c>
      <c r="B4" s="105" t="s">
        <v>9</v>
      </c>
      <c r="C4" s="105"/>
      <c r="D4" s="105"/>
      <c r="E4" s="105"/>
      <c r="F4" s="106" t="s">
        <v>8</v>
      </c>
      <c r="G4" s="103" t="s">
        <v>155</v>
      </c>
    </row>
    <row r="5" spans="1:7" x14ac:dyDescent="0.25">
      <c r="A5" s="103"/>
      <c r="B5" s="105" t="s">
        <v>6</v>
      </c>
      <c r="C5" s="105"/>
      <c r="D5" s="105" t="s">
        <v>7</v>
      </c>
      <c r="E5" s="105"/>
      <c r="F5" s="106"/>
      <c r="G5" s="103"/>
    </row>
    <row r="6" spans="1:7" ht="60" x14ac:dyDescent="0.25">
      <c r="A6" s="55" t="s">
        <v>1</v>
      </c>
      <c r="B6" s="55" t="s">
        <v>3</v>
      </c>
      <c r="C6" s="56">
        <v>0.41666666666666669</v>
      </c>
      <c r="D6" s="55" t="s">
        <v>0</v>
      </c>
      <c r="E6" s="56">
        <v>0.83333333333333337</v>
      </c>
      <c r="F6" s="55">
        <v>34</v>
      </c>
      <c r="G6" s="54" t="s">
        <v>154</v>
      </c>
    </row>
    <row r="7" spans="1:7" ht="90" x14ac:dyDescent="0.25">
      <c r="A7" s="55" t="s">
        <v>2</v>
      </c>
      <c r="B7" s="55" t="s">
        <v>3</v>
      </c>
      <c r="C7" s="56">
        <v>0.41666666666666669</v>
      </c>
      <c r="D7" s="55" t="s">
        <v>0</v>
      </c>
      <c r="E7" s="56">
        <v>0.66666666666666663</v>
      </c>
      <c r="F7" s="55">
        <v>30</v>
      </c>
      <c r="G7" s="54" t="s">
        <v>160</v>
      </c>
    </row>
    <row r="8" spans="1:7" ht="45" x14ac:dyDescent="0.25">
      <c r="A8" s="55" t="s">
        <v>4</v>
      </c>
      <c r="B8" s="55" t="s">
        <v>3</v>
      </c>
      <c r="C8" s="56">
        <v>0.45833333333333331</v>
      </c>
      <c r="D8" s="55" t="s">
        <v>0</v>
      </c>
      <c r="E8" s="57">
        <v>0.75</v>
      </c>
      <c r="F8" s="55">
        <v>31</v>
      </c>
      <c r="G8" s="54" t="s">
        <v>82</v>
      </c>
    </row>
    <row r="9" spans="1:7" ht="90" x14ac:dyDescent="0.25">
      <c r="A9" s="55" t="s">
        <v>12</v>
      </c>
      <c r="B9" s="55" t="s">
        <v>3</v>
      </c>
      <c r="C9" s="56">
        <v>0.41666666666666669</v>
      </c>
      <c r="D9" s="55" t="s">
        <v>0</v>
      </c>
      <c r="E9" s="56">
        <v>0.83333333333333337</v>
      </c>
      <c r="F9" s="55">
        <v>34</v>
      </c>
      <c r="G9" s="54" t="s">
        <v>156</v>
      </c>
    </row>
    <row r="10" spans="1:7" ht="75" x14ac:dyDescent="0.25">
      <c r="A10" s="55" t="s">
        <v>13</v>
      </c>
      <c r="B10" s="55" t="s">
        <v>3</v>
      </c>
      <c r="C10" s="56">
        <v>0.41666666666666669</v>
      </c>
      <c r="D10" s="55" t="s">
        <v>0</v>
      </c>
      <c r="E10" s="56">
        <v>0.91666666666666663</v>
      </c>
      <c r="F10" s="55">
        <f>14+22</f>
        <v>36</v>
      </c>
      <c r="G10" s="54" t="s">
        <v>161</v>
      </c>
    </row>
    <row r="11" spans="1:7" ht="60" x14ac:dyDescent="0.25">
      <c r="A11" s="55" t="s">
        <v>14</v>
      </c>
      <c r="B11" s="55" t="s">
        <v>3</v>
      </c>
      <c r="C11" s="56">
        <v>0.66666666666666663</v>
      </c>
      <c r="D11" s="55" t="s">
        <v>0</v>
      </c>
      <c r="E11" s="56">
        <v>0.25</v>
      </c>
      <c r="F11" s="55">
        <v>14</v>
      </c>
      <c r="G11" s="54" t="s">
        <v>165</v>
      </c>
    </row>
    <row r="12" spans="1:7" ht="30" x14ac:dyDescent="0.25">
      <c r="A12" s="55" t="s">
        <v>15</v>
      </c>
      <c r="B12" s="55" t="s">
        <v>3</v>
      </c>
      <c r="C12" s="56">
        <v>0.75</v>
      </c>
      <c r="D12" s="55" t="s">
        <v>0</v>
      </c>
      <c r="E12" s="56">
        <v>0.16666666666666666</v>
      </c>
      <c r="F12" s="55">
        <v>10</v>
      </c>
      <c r="G12" s="54" t="s">
        <v>162</v>
      </c>
    </row>
    <row r="13" spans="1:7" ht="60" x14ac:dyDescent="0.25">
      <c r="A13" s="55" t="s">
        <v>11</v>
      </c>
      <c r="B13" s="55" t="s">
        <v>3</v>
      </c>
      <c r="C13" s="56">
        <v>0.45833333333333331</v>
      </c>
      <c r="D13" s="55" t="s">
        <v>0</v>
      </c>
      <c r="E13" s="57">
        <v>0.75</v>
      </c>
      <c r="F13" s="55">
        <v>31</v>
      </c>
      <c r="G13" s="54" t="s">
        <v>73</v>
      </c>
    </row>
  </sheetData>
  <mergeCells count="8">
    <mergeCell ref="G4:G5"/>
    <mergeCell ref="A1:F1"/>
    <mergeCell ref="A2:F2"/>
    <mergeCell ref="A4:A5"/>
    <mergeCell ref="B4:E4"/>
    <mergeCell ref="F4:F5"/>
    <mergeCell ref="B5:C5"/>
    <mergeCell ref="D5:E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80EA4-E410-4DF0-A79A-EA03D6DE5A51}">
  <dimension ref="A1:I38"/>
  <sheetViews>
    <sheetView workbookViewId="0">
      <selection activeCell="F29" sqref="F29"/>
    </sheetView>
  </sheetViews>
  <sheetFormatPr baseColWidth="10" defaultRowHeight="15" x14ac:dyDescent="0.25"/>
  <cols>
    <col min="1" max="1" width="16.140625" bestFit="1" customWidth="1"/>
    <col min="2" max="2" width="83.7109375" customWidth="1"/>
    <col min="3" max="3" width="11.7109375" bestFit="1" customWidth="1"/>
    <col min="4" max="4" width="10.5703125" bestFit="1" customWidth="1"/>
    <col min="5" max="5" width="7.5703125" bestFit="1" customWidth="1"/>
    <col min="6" max="6" width="9.85546875" bestFit="1" customWidth="1"/>
    <col min="7" max="7" width="5.5703125" bestFit="1" customWidth="1"/>
    <col min="9" max="9" width="12.42578125" bestFit="1" customWidth="1"/>
  </cols>
  <sheetData>
    <row r="1" spans="1:9" x14ac:dyDescent="0.25">
      <c r="A1" s="40" t="s">
        <v>17</v>
      </c>
      <c r="B1" s="40" t="s">
        <v>66</v>
      </c>
      <c r="C1" s="40" t="s">
        <v>5</v>
      </c>
      <c r="D1" s="40" t="s">
        <v>90</v>
      </c>
      <c r="E1" s="40" t="s">
        <v>18</v>
      </c>
      <c r="F1" s="87" t="s">
        <v>19</v>
      </c>
      <c r="G1" s="87"/>
      <c r="H1" s="87" t="s">
        <v>20</v>
      </c>
      <c r="I1" s="87"/>
    </row>
    <row r="2" spans="1:9" x14ac:dyDescent="0.25">
      <c r="A2" s="108" t="s">
        <v>30</v>
      </c>
      <c r="B2" s="64" t="s">
        <v>80</v>
      </c>
      <c r="C2" s="47" t="s">
        <v>2</v>
      </c>
      <c r="D2" s="107">
        <v>4305</v>
      </c>
      <c r="E2" s="110">
        <v>30</v>
      </c>
      <c r="F2" s="111" t="s">
        <v>3</v>
      </c>
      <c r="G2" s="114">
        <v>0.41666666666666669</v>
      </c>
      <c r="H2" s="115" t="s">
        <v>0</v>
      </c>
      <c r="I2" s="111">
        <v>0.66666666666666663</v>
      </c>
    </row>
    <row r="3" spans="1:9" x14ac:dyDescent="0.25">
      <c r="A3" s="109"/>
      <c r="B3" s="45" t="s">
        <v>81</v>
      </c>
      <c r="C3" s="47" t="s">
        <v>64</v>
      </c>
      <c r="D3" s="107"/>
      <c r="E3" s="110"/>
      <c r="F3" s="111"/>
      <c r="G3" s="114"/>
      <c r="H3" s="115"/>
      <c r="I3" s="111"/>
    </row>
    <row r="4" spans="1:9" ht="30" x14ac:dyDescent="0.25">
      <c r="A4" s="80" t="s">
        <v>31</v>
      </c>
      <c r="B4" s="45" t="s">
        <v>83</v>
      </c>
      <c r="C4" s="47" t="s">
        <v>64</v>
      </c>
      <c r="D4" s="53">
        <v>39600</v>
      </c>
      <c r="E4" s="52">
        <v>30</v>
      </c>
      <c r="F4" s="49" t="s">
        <v>3</v>
      </c>
      <c r="G4" s="49">
        <v>0.41666666666666669</v>
      </c>
      <c r="H4" s="48" t="s">
        <v>0</v>
      </c>
      <c r="I4" s="50">
        <v>0.66666666666666663</v>
      </c>
    </row>
    <row r="5" spans="1:9" ht="30" x14ac:dyDescent="0.25">
      <c r="A5" s="80" t="s">
        <v>32</v>
      </c>
      <c r="B5" s="45" t="s">
        <v>69</v>
      </c>
      <c r="C5" s="47" t="s">
        <v>64</v>
      </c>
      <c r="D5" s="53">
        <v>7793</v>
      </c>
      <c r="E5" s="52">
        <v>30</v>
      </c>
      <c r="F5" s="49" t="s">
        <v>3</v>
      </c>
      <c r="G5" s="49">
        <v>0.66666666666666663</v>
      </c>
      <c r="H5" s="48" t="s">
        <v>0</v>
      </c>
      <c r="I5" s="51" t="s">
        <v>202</v>
      </c>
    </row>
    <row r="6" spans="1:9" ht="30" x14ac:dyDescent="0.25">
      <c r="A6" s="80" t="s">
        <v>65</v>
      </c>
      <c r="B6" s="44" t="s">
        <v>74</v>
      </c>
      <c r="C6" s="47" t="s">
        <v>1</v>
      </c>
      <c r="D6" s="53">
        <v>16989</v>
      </c>
      <c r="E6" s="52">
        <v>24</v>
      </c>
      <c r="F6" s="49" t="s">
        <v>3</v>
      </c>
      <c r="G6" s="49">
        <v>0.58333333333333337</v>
      </c>
      <c r="H6" s="48" t="s">
        <v>0</v>
      </c>
      <c r="I6" s="84">
        <v>0.58333333333333337</v>
      </c>
    </row>
    <row r="7" spans="1:9" ht="60" x14ac:dyDescent="0.25">
      <c r="A7" s="80" t="s">
        <v>33</v>
      </c>
      <c r="B7" s="45" t="s">
        <v>168</v>
      </c>
      <c r="C7" s="47" t="s">
        <v>64</v>
      </c>
      <c r="D7" s="53">
        <v>22701</v>
      </c>
      <c r="E7" s="52">
        <v>32</v>
      </c>
      <c r="F7" s="49" t="s">
        <v>3</v>
      </c>
      <c r="G7" s="49">
        <v>0.5</v>
      </c>
      <c r="H7" s="48" t="s">
        <v>0</v>
      </c>
      <c r="I7" s="51" t="s">
        <v>203</v>
      </c>
    </row>
    <row r="8" spans="1:9" ht="30" x14ac:dyDescent="0.25">
      <c r="A8" s="108" t="s">
        <v>34</v>
      </c>
      <c r="B8" s="45" t="s">
        <v>169</v>
      </c>
      <c r="C8" s="47" t="s">
        <v>1</v>
      </c>
      <c r="D8" s="107">
        <v>49224</v>
      </c>
      <c r="E8" s="110">
        <v>30</v>
      </c>
      <c r="F8" s="111" t="s">
        <v>3</v>
      </c>
      <c r="G8" s="114">
        <v>0.5</v>
      </c>
      <c r="H8" s="115" t="s">
        <v>0</v>
      </c>
      <c r="I8" s="111">
        <v>0.75</v>
      </c>
    </row>
    <row r="9" spans="1:9" ht="30" x14ac:dyDescent="0.25">
      <c r="A9" s="116"/>
      <c r="B9" s="45" t="s">
        <v>170</v>
      </c>
      <c r="C9" s="47" t="s">
        <v>2</v>
      </c>
      <c r="D9" s="107"/>
      <c r="E9" s="110"/>
      <c r="F9" s="111"/>
      <c r="G9" s="114"/>
      <c r="H9" s="115"/>
      <c r="I9" s="115"/>
    </row>
    <row r="10" spans="1:9" ht="60" x14ac:dyDescent="0.25">
      <c r="A10" s="109"/>
      <c r="B10" s="45" t="s">
        <v>171</v>
      </c>
      <c r="C10" s="47" t="s">
        <v>64</v>
      </c>
      <c r="D10" s="107"/>
      <c r="E10" s="110"/>
      <c r="F10" s="111"/>
      <c r="G10" s="114"/>
      <c r="H10" s="115"/>
      <c r="I10" s="115"/>
    </row>
    <row r="11" spans="1:9" x14ac:dyDescent="0.25">
      <c r="A11" s="80" t="s">
        <v>35</v>
      </c>
      <c r="B11" s="43" t="s">
        <v>67</v>
      </c>
      <c r="C11" s="47" t="s">
        <v>1</v>
      </c>
      <c r="D11" s="53">
        <v>579</v>
      </c>
      <c r="E11" s="52">
        <v>28</v>
      </c>
      <c r="F11" s="49" t="s">
        <v>3</v>
      </c>
      <c r="G11" s="49">
        <v>0.41666666666666669</v>
      </c>
      <c r="H11" s="48" t="s">
        <v>0</v>
      </c>
      <c r="I11" s="84">
        <v>0.58333333333333337</v>
      </c>
    </row>
    <row r="12" spans="1:9" ht="30" x14ac:dyDescent="0.25">
      <c r="A12" s="80" t="s">
        <v>37</v>
      </c>
      <c r="B12" s="44" t="s">
        <v>75</v>
      </c>
      <c r="C12" s="47" t="s">
        <v>1</v>
      </c>
      <c r="D12" s="53">
        <v>22385</v>
      </c>
      <c r="E12" s="52">
        <v>28</v>
      </c>
      <c r="F12" s="49" t="s">
        <v>3</v>
      </c>
      <c r="G12" s="49">
        <v>0.66666666666666663</v>
      </c>
      <c r="H12" s="48" t="s">
        <v>0</v>
      </c>
      <c r="I12" s="84">
        <v>0.83333333333333337</v>
      </c>
    </row>
    <row r="13" spans="1:9" x14ac:dyDescent="0.25">
      <c r="A13" s="108" t="s">
        <v>38</v>
      </c>
      <c r="B13" s="44" t="s">
        <v>77</v>
      </c>
      <c r="C13" s="47" t="s">
        <v>1</v>
      </c>
      <c r="D13" s="107">
        <v>5684</v>
      </c>
      <c r="E13" s="110">
        <v>28</v>
      </c>
      <c r="F13" s="111" t="s">
        <v>3</v>
      </c>
      <c r="G13" s="114">
        <v>0.41666666666666669</v>
      </c>
      <c r="H13" s="115" t="s">
        <v>0</v>
      </c>
      <c r="I13" s="111">
        <v>0.58333333333333337</v>
      </c>
    </row>
    <row r="14" spans="1:9" x14ac:dyDescent="0.25">
      <c r="A14" s="109"/>
      <c r="B14" s="44" t="s">
        <v>76</v>
      </c>
      <c r="C14" s="47" t="s">
        <v>64</v>
      </c>
      <c r="D14" s="107"/>
      <c r="E14" s="110"/>
      <c r="F14" s="111"/>
      <c r="G14" s="114"/>
      <c r="H14" s="115"/>
      <c r="I14" s="115"/>
    </row>
    <row r="15" spans="1:9" x14ac:dyDescent="0.25">
      <c r="A15" s="80" t="s">
        <v>39</v>
      </c>
      <c r="B15" s="45" t="s">
        <v>70</v>
      </c>
      <c r="C15" s="47" t="s">
        <v>64</v>
      </c>
      <c r="D15" s="53">
        <v>8833</v>
      </c>
      <c r="E15" s="52">
        <v>32</v>
      </c>
      <c r="F15" s="49" t="s">
        <v>3</v>
      </c>
      <c r="G15" s="49">
        <v>0.5</v>
      </c>
      <c r="H15" s="48" t="s">
        <v>0</v>
      </c>
      <c r="I15" s="84">
        <v>0.83333333333333337</v>
      </c>
    </row>
    <row r="16" spans="1:9" x14ac:dyDescent="0.25">
      <c r="A16" s="108" t="s">
        <v>40</v>
      </c>
      <c r="B16" s="45" t="s">
        <v>85</v>
      </c>
      <c r="C16" s="47" t="s">
        <v>2</v>
      </c>
      <c r="D16" s="107">
        <v>22773</v>
      </c>
      <c r="E16" s="110">
        <v>28</v>
      </c>
      <c r="F16" s="111" t="s">
        <v>3</v>
      </c>
      <c r="G16" s="114">
        <v>0.41666666666666669</v>
      </c>
      <c r="H16" s="115" t="s">
        <v>0</v>
      </c>
      <c r="I16" s="111">
        <v>0.58333333333333337</v>
      </c>
    </row>
    <row r="17" spans="1:9" ht="30" x14ac:dyDescent="0.25">
      <c r="A17" s="109"/>
      <c r="B17" s="45" t="s">
        <v>84</v>
      </c>
      <c r="C17" s="47" t="s">
        <v>64</v>
      </c>
      <c r="D17" s="107"/>
      <c r="E17" s="110"/>
      <c r="F17" s="111"/>
      <c r="G17" s="114"/>
      <c r="H17" s="115"/>
      <c r="I17" s="115"/>
    </row>
    <row r="18" spans="1:9" ht="30" x14ac:dyDescent="0.25">
      <c r="A18" s="80" t="s">
        <v>41</v>
      </c>
      <c r="B18" s="45" t="s">
        <v>71</v>
      </c>
      <c r="C18" s="47" t="s">
        <v>64</v>
      </c>
      <c r="D18" s="53">
        <v>10469</v>
      </c>
      <c r="E18" s="52">
        <v>32</v>
      </c>
      <c r="F18" s="49" t="s">
        <v>3</v>
      </c>
      <c r="G18" s="49">
        <v>0.58333333333333337</v>
      </c>
      <c r="H18" s="48" t="s">
        <v>0</v>
      </c>
      <c r="I18" s="51" t="s">
        <v>202</v>
      </c>
    </row>
    <row r="19" spans="1:9" ht="90" x14ac:dyDescent="0.25">
      <c r="A19" s="80" t="s">
        <v>2</v>
      </c>
      <c r="B19" s="45" t="s">
        <v>174</v>
      </c>
      <c r="C19" s="47" t="s">
        <v>2</v>
      </c>
      <c r="D19" s="53">
        <v>43511</v>
      </c>
      <c r="E19" s="52">
        <v>30</v>
      </c>
      <c r="F19" s="49" t="s">
        <v>3</v>
      </c>
      <c r="G19" s="49">
        <v>0.41666666666666669</v>
      </c>
      <c r="H19" s="48" t="s">
        <v>0</v>
      </c>
      <c r="I19" s="50">
        <v>0.66666666666666663</v>
      </c>
    </row>
    <row r="20" spans="1:9" x14ac:dyDescent="0.25">
      <c r="A20" s="108" t="s">
        <v>4</v>
      </c>
      <c r="B20" s="46" t="s">
        <v>172</v>
      </c>
      <c r="C20" s="47" t="s">
        <v>2</v>
      </c>
      <c r="D20" s="107">
        <v>36282</v>
      </c>
      <c r="E20" s="110">
        <v>31</v>
      </c>
      <c r="F20" s="111" t="s">
        <v>3</v>
      </c>
      <c r="G20" s="114">
        <v>0.45833333333333331</v>
      </c>
      <c r="H20" s="115" t="s">
        <v>0</v>
      </c>
      <c r="I20" s="111">
        <v>0.75</v>
      </c>
    </row>
    <row r="21" spans="1:9" ht="45" x14ac:dyDescent="0.25">
      <c r="A21" s="109"/>
      <c r="B21" s="46" t="s">
        <v>175</v>
      </c>
      <c r="C21" s="47" t="s">
        <v>4</v>
      </c>
      <c r="D21" s="107"/>
      <c r="E21" s="110"/>
      <c r="F21" s="111"/>
      <c r="G21" s="114"/>
      <c r="H21" s="115"/>
      <c r="I21" s="115"/>
    </row>
    <row r="22" spans="1:9" ht="30" x14ac:dyDescent="0.25">
      <c r="A22" s="80" t="s">
        <v>43</v>
      </c>
      <c r="B22" s="45" t="s">
        <v>72</v>
      </c>
      <c r="C22" s="47" t="s">
        <v>64</v>
      </c>
      <c r="D22" s="53">
        <v>13259</v>
      </c>
      <c r="E22" s="52">
        <v>34</v>
      </c>
      <c r="F22" s="49" t="s">
        <v>3</v>
      </c>
      <c r="G22" s="49">
        <v>0.5</v>
      </c>
      <c r="H22" s="48" t="s">
        <v>0</v>
      </c>
      <c r="I22" s="84">
        <v>0.91666666666666663</v>
      </c>
    </row>
    <row r="23" spans="1:9" x14ac:dyDescent="0.25">
      <c r="A23" s="80" t="s">
        <v>44</v>
      </c>
      <c r="B23" s="45" t="s">
        <v>86</v>
      </c>
      <c r="C23" s="47" t="s">
        <v>64</v>
      </c>
      <c r="D23" s="53">
        <v>844</v>
      </c>
      <c r="E23" s="52">
        <v>36</v>
      </c>
      <c r="F23" s="49" t="s">
        <v>3</v>
      </c>
      <c r="G23" s="49">
        <v>0.41666666666666669</v>
      </c>
      <c r="H23" s="48" t="s">
        <v>0</v>
      </c>
      <c r="I23" s="84">
        <v>0.91666666666666663</v>
      </c>
    </row>
    <row r="24" spans="1:9" x14ac:dyDescent="0.25">
      <c r="A24" s="80" t="s">
        <v>45</v>
      </c>
      <c r="B24" s="45" t="s">
        <v>173</v>
      </c>
      <c r="C24" s="47" t="s">
        <v>64</v>
      </c>
      <c r="D24" s="53">
        <v>1538</v>
      </c>
      <c r="E24" s="52">
        <v>34</v>
      </c>
      <c r="F24" s="49" t="s">
        <v>3</v>
      </c>
      <c r="G24" s="49">
        <v>0.5</v>
      </c>
      <c r="H24" s="48" t="s">
        <v>0</v>
      </c>
      <c r="I24" s="51" t="s">
        <v>202</v>
      </c>
    </row>
    <row r="25" spans="1:9" ht="45" x14ac:dyDescent="0.25">
      <c r="A25" s="80" t="s">
        <v>46</v>
      </c>
      <c r="B25" s="45" t="s">
        <v>78</v>
      </c>
      <c r="C25" s="47" t="s">
        <v>1</v>
      </c>
      <c r="D25" s="53">
        <v>18121</v>
      </c>
      <c r="E25" s="52">
        <v>28</v>
      </c>
      <c r="F25" s="49" t="s">
        <v>3</v>
      </c>
      <c r="G25" s="49">
        <v>0.66666666666666663</v>
      </c>
      <c r="H25" s="48" t="s">
        <v>0</v>
      </c>
      <c r="I25" s="51" t="s">
        <v>203</v>
      </c>
    </row>
    <row r="26" spans="1:9" x14ac:dyDescent="0.25">
      <c r="A26" s="108" t="s">
        <v>47</v>
      </c>
      <c r="B26" s="112" t="s">
        <v>176</v>
      </c>
      <c r="C26" s="47" t="s">
        <v>1</v>
      </c>
      <c r="D26" s="107">
        <v>28279</v>
      </c>
      <c r="E26" s="110">
        <v>30</v>
      </c>
      <c r="F26" s="111" t="s">
        <v>3</v>
      </c>
      <c r="G26" s="114">
        <v>0.5</v>
      </c>
      <c r="H26" s="115" t="s">
        <v>0</v>
      </c>
      <c r="I26" s="111">
        <v>0.75</v>
      </c>
    </row>
    <row r="27" spans="1:9" ht="45" customHeight="1" x14ac:dyDescent="0.25">
      <c r="A27" s="109"/>
      <c r="B27" s="113"/>
      <c r="C27" s="47" t="s">
        <v>64</v>
      </c>
      <c r="D27" s="107"/>
      <c r="E27" s="110"/>
      <c r="F27" s="111"/>
      <c r="G27" s="114"/>
      <c r="H27" s="115"/>
      <c r="I27" s="115"/>
    </row>
    <row r="28" spans="1:9" x14ac:dyDescent="0.25">
      <c r="A28" s="80" t="s">
        <v>48</v>
      </c>
      <c r="B28" s="45" t="s">
        <v>68</v>
      </c>
      <c r="C28" s="47" t="s">
        <v>2</v>
      </c>
      <c r="D28" s="53">
        <v>1789</v>
      </c>
      <c r="E28" s="52">
        <v>30</v>
      </c>
      <c r="F28" s="49" t="s">
        <v>3</v>
      </c>
      <c r="G28" s="49">
        <v>0.41666666666666669</v>
      </c>
      <c r="H28" s="48" t="s">
        <v>0</v>
      </c>
      <c r="I28" s="50">
        <v>0.66666666666666663</v>
      </c>
    </row>
    <row r="29" spans="1:9" ht="30" x14ac:dyDescent="0.25">
      <c r="A29" s="80" t="s">
        <v>49</v>
      </c>
      <c r="B29" s="45" t="s">
        <v>87</v>
      </c>
      <c r="C29" s="47" t="s">
        <v>64</v>
      </c>
      <c r="D29" s="53">
        <v>12265</v>
      </c>
      <c r="E29" s="52">
        <v>34</v>
      </c>
      <c r="F29" s="49" t="s">
        <v>3</v>
      </c>
      <c r="G29" s="49">
        <v>0.41666666666666669</v>
      </c>
      <c r="H29" s="48" t="s">
        <v>0</v>
      </c>
      <c r="I29" s="84">
        <v>0.83333333333333337</v>
      </c>
    </row>
    <row r="30" spans="1:9" ht="90" x14ac:dyDescent="0.25">
      <c r="A30" s="80" t="s">
        <v>11</v>
      </c>
      <c r="B30" s="45" t="s">
        <v>73</v>
      </c>
      <c r="C30" s="47" t="s">
        <v>11</v>
      </c>
      <c r="D30" s="53">
        <v>32390</v>
      </c>
      <c r="E30" s="52">
        <v>31</v>
      </c>
      <c r="F30" s="49" t="s">
        <v>3</v>
      </c>
      <c r="G30" s="49">
        <v>0.45833333333333331</v>
      </c>
      <c r="H30" s="48" t="s">
        <v>0</v>
      </c>
      <c r="I30" s="84">
        <v>0.75</v>
      </c>
    </row>
    <row r="31" spans="1:9" ht="60" x14ac:dyDescent="0.25">
      <c r="A31" s="80" t="s">
        <v>50</v>
      </c>
      <c r="B31" s="45" t="s">
        <v>177</v>
      </c>
      <c r="C31" s="47" t="s">
        <v>2</v>
      </c>
      <c r="D31" s="53">
        <v>11874</v>
      </c>
      <c r="E31" s="52">
        <v>31</v>
      </c>
      <c r="F31" s="49" t="s">
        <v>3</v>
      </c>
      <c r="G31" s="49">
        <v>0.45833333333333331</v>
      </c>
      <c r="H31" s="48" t="s">
        <v>0</v>
      </c>
      <c r="I31" s="84">
        <v>0.75</v>
      </c>
    </row>
    <row r="32" spans="1:9" ht="27" customHeight="1" x14ac:dyDescent="0.25">
      <c r="A32" s="80" t="s">
        <v>51</v>
      </c>
      <c r="B32" s="45" t="s">
        <v>79</v>
      </c>
      <c r="C32" s="47" t="s">
        <v>1</v>
      </c>
      <c r="D32" s="53">
        <v>4208</v>
      </c>
      <c r="E32" s="52">
        <v>24</v>
      </c>
      <c r="F32" s="49" t="s">
        <v>3</v>
      </c>
      <c r="G32" s="49">
        <v>0.5</v>
      </c>
      <c r="H32" s="48" t="s">
        <v>0</v>
      </c>
      <c r="I32" s="84">
        <v>0.5</v>
      </c>
    </row>
    <row r="33" spans="1:9" ht="22.5" customHeight="1" x14ac:dyDescent="0.25">
      <c r="A33" s="80" t="s">
        <v>54</v>
      </c>
      <c r="B33" s="45" t="s">
        <v>88</v>
      </c>
      <c r="C33" s="58" t="s">
        <v>64</v>
      </c>
      <c r="D33" s="59">
        <v>16737</v>
      </c>
      <c r="E33" s="60">
        <v>10</v>
      </c>
      <c r="F33" s="61" t="s">
        <v>3</v>
      </c>
      <c r="G33" s="61">
        <v>0.75</v>
      </c>
      <c r="H33" s="62" t="s">
        <v>0</v>
      </c>
      <c r="I33" s="63" t="s">
        <v>204</v>
      </c>
    </row>
    <row r="34" spans="1:9" x14ac:dyDescent="0.25">
      <c r="A34" s="80" t="s">
        <v>62</v>
      </c>
      <c r="B34" s="45" t="s">
        <v>89</v>
      </c>
      <c r="C34" s="58" t="s">
        <v>64</v>
      </c>
      <c r="D34" s="59">
        <v>7511</v>
      </c>
      <c r="E34" s="60">
        <v>12</v>
      </c>
      <c r="F34" s="61" t="s">
        <v>3</v>
      </c>
      <c r="G34" s="61">
        <v>0.75</v>
      </c>
      <c r="H34" s="62" t="s">
        <v>0</v>
      </c>
      <c r="I34" s="86">
        <v>0.25</v>
      </c>
    </row>
    <row r="35" spans="1:9" ht="30" x14ac:dyDescent="0.25">
      <c r="A35" s="80" t="s">
        <v>63</v>
      </c>
      <c r="B35" s="45" t="s">
        <v>166</v>
      </c>
      <c r="C35" s="58" t="s">
        <v>64</v>
      </c>
      <c r="D35" s="59">
        <v>7298</v>
      </c>
      <c r="E35" s="60">
        <v>12</v>
      </c>
      <c r="F35" s="61" t="s">
        <v>3</v>
      </c>
      <c r="G35" s="61">
        <v>0.83333333333333337</v>
      </c>
      <c r="H35" s="62" t="s">
        <v>0</v>
      </c>
      <c r="I35" s="86">
        <v>0.33333333333333331</v>
      </c>
    </row>
    <row r="36" spans="1:9" ht="30" x14ac:dyDescent="0.25">
      <c r="A36" s="80" t="s">
        <v>57</v>
      </c>
      <c r="B36" s="45" t="s">
        <v>167</v>
      </c>
      <c r="C36" s="58" t="s">
        <v>64</v>
      </c>
      <c r="D36" s="59">
        <v>11384</v>
      </c>
      <c r="E36" s="60">
        <v>12</v>
      </c>
      <c r="F36" s="61" t="s">
        <v>3</v>
      </c>
      <c r="G36" s="61">
        <v>0.75</v>
      </c>
      <c r="H36" s="62" t="s">
        <v>0</v>
      </c>
      <c r="I36" s="86">
        <v>0.25</v>
      </c>
    </row>
    <row r="37" spans="1:9" ht="30" x14ac:dyDescent="0.25">
      <c r="A37" s="80" t="s">
        <v>58</v>
      </c>
      <c r="B37" s="45" t="s">
        <v>163</v>
      </c>
      <c r="C37" s="58" t="s">
        <v>64</v>
      </c>
      <c r="D37" s="59">
        <v>23730</v>
      </c>
      <c r="E37" s="60">
        <v>10</v>
      </c>
      <c r="F37" s="61" t="s">
        <v>3</v>
      </c>
      <c r="G37" s="61">
        <v>0.75</v>
      </c>
      <c r="H37" s="62" t="s">
        <v>0</v>
      </c>
      <c r="I37" s="86">
        <v>0.16666666666666666</v>
      </c>
    </row>
    <row r="38" spans="1:9" ht="30" x14ac:dyDescent="0.25">
      <c r="A38" s="80" t="s">
        <v>157</v>
      </c>
      <c r="B38" s="45" t="s">
        <v>164</v>
      </c>
      <c r="C38" s="58" t="s">
        <v>64</v>
      </c>
      <c r="D38" s="59">
        <v>16700</v>
      </c>
      <c r="E38" s="60">
        <v>30</v>
      </c>
      <c r="F38" s="61" t="s">
        <v>3</v>
      </c>
      <c r="G38" s="61">
        <v>0.5</v>
      </c>
      <c r="H38" s="62" t="s">
        <v>0</v>
      </c>
      <c r="I38" s="86">
        <v>0.75</v>
      </c>
    </row>
  </sheetData>
  <autoFilter ref="A1:J38" xr:uid="{0C980EA4-E410-4DF0-A79A-EA03D6DE5A51}">
    <filterColumn colId="5" showButton="0"/>
    <filterColumn colId="7" showButton="0"/>
  </autoFilter>
  <sortState xmlns:xlrd2="http://schemas.microsoft.com/office/spreadsheetml/2017/richdata2" ref="A2:B32">
    <sortCondition ref="A2:A32"/>
  </sortState>
  <mergeCells count="45">
    <mergeCell ref="A13:A14"/>
    <mergeCell ref="I2:I3"/>
    <mergeCell ref="F1:G1"/>
    <mergeCell ref="H1:I1"/>
    <mergeCell ref="A2:A3"/>
    <mergeCell ref="A8:A10"/>
    <mergeCell ref="E2:E3"/>
    <mergeCell ref="F2:F3"/>
    <mergeCell ref="G2:G3"/>
    <mergeCell ref="H2:H3"/>
    <mergeCell ref="H20:H21"/>
    <mergeCell ref="I20:I21"/>
    <mergeCell ref="E8:E10"/>
    <mergeCell ref="F8:F10"/>
    <mergeCell ref="G8:G10"/>
    <mergeCell ref="H8:H10"/>
    <mergeCell ref="I8:I10"/>
    <mergeCell ref="E13:E14"/>
    <mergeCell ref="F13:F14"/>
    <mergeCell ref="G13:G14"/>
    <mergeCell ref="H13:H14"/>
    <mergeCell ref="I13:I14"/>
    <mergeCell ref="G26:G27"/>
    <mergeCell ref="H26:H27"/>
    <mergeCell ref="I26:I27"/>
    <mergeCell ref="D2:D3"/>
    <mergeCell ref="D8:D10"/>
    <mergeCell ref="D13:D14"/>
    <mergeCell ref="D16:D17"/>
    <mergeCell ref="D20:D21"/>
    <mergeCell ref="E16:E17"/>
    <mergeCell ref="F16:F17"/>
    <mergeCell ref="G16:G17"/>
    <mergeCell ref="H16:H17"/>
    <mergeCell ref="I16:I17"/>
    <mergeCell ref="E20:E21"/>
    <mergeCell ref="F20:F21"/>
    <mergeCell ref="G20:G21"/>
    <mergeCell ref="D26:D27"/>
    <mergeCell ref="A16:A17"/>
    <mergeCell ref="A20:A21"/>
    <mergeCell ref="E26:E27"/>
    <mergeCell ref="F26:F27"/>
    <mergeCell ref="A26:A27"/>
    <mergeCell ref="B26:B2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5637C-B52B-472E-B1E7-07CF36052919}">
  <sheetPr codeName="Hoja7"/>
  <dimension ref="A1:D33"/>
  <sheetViews>
    <sheetView workbookViewId="0">
      <selection activeCell="B33" sqref="B33"/>
    </sheetView>
  </sheetViews>
  <sheetFormatPr baseColWidth="10" defaultRowHeight="15" x14ac:dyDescent="0.25"/>
  <cols>
    <col min="1" max="1" width="22.7109375" bestFit="1" customWidth="1"/>
    <col min="2" max="2" width="121.28515625" customWidth="1"/>
    <col min="4" max="4" width="57.85546875" customWidth="1"/>
  </cols>
  <sheetData>
    <row r="1" spans="1:4" x14ac:dyDescent="0.25">
      <c r="A1" s="41" t="s">
        <v>17</v>
      </c>
      <c r="B1" s="41" t="s">
        <v>153</v>
      </c>
    </row>
    <row r="2" spans="1:4" ht="30" x14ac:dyDescent="0.25">
      <c r="A2" s="43" t="s">
        <v>152</v>
      </c>
      <c r="B2" s="54" t="s">
        <v>91</v>
      </c>
    </row>
    <row r="3" spans="1:4" ht="60" x14ac:dyDescent="0.25">
      <c r="A3" s="43" t="s">
        <v>151</v>
      </c>
      <c r="B3" s="54" t="s">
        <v>150</v>
      </c>
    </row>
    <row r="4" spans="1:4" ht="60" x14ac:dyDescent="0.25">
      <c r="A4" s="43" t="s">
        <v>149</v>
      </c>
      <c r="B4" s="54" t="s">
        <v>148</v>
      </c>
    </row>
    <row r="5" spans="1:4" ht="41.25" customHeight="1" x14ac:dyDescent="0.25">
      <c r="A5" s="43" t="s">
        <v>147</v>
      </c>
      <c r="B5" s="54" t="s">
        <v>146</v>
      </c>
    </row>
    <row r="6" spans="1:4" ht="60" x14ac:dyDescent="0.25">
      <c r="A6" s="43" t="s">
        <v>145</v>
      </c>
      <c r="B6" s="54" t="s">
        <v>144</v>
      </c>
      <c r="D6" s="42"/>
    </row>
    <row r="7" spans="1:4" ht="24" customHeight="1" x14ac:dyDescent="0.25">
      <c r="A7" s="43" t="s">
        <v>143</v>
      </c>
      <c r="B7" s="54" t="s">
        <v>142</v>
      </c>
      <c r="D7" s="42"/>
    </row>
    <row r="8" spans="1:4" ht="45" x14ac:dyDescent="0.25">
      <c r="A8" s="43" t="s">
        <v>141</v>
      </c>
      <c r="B8" s="54" t="s">
        <v>140</v>
      </c>
    </row>
    <row r="9" spans="1:4" ht="90" x14ac:dyDescent="0.25">
      <c r="A9" s="43" t="s">
        <v>139</v>
      </c>
      <c r="B9" s="54" t="s">
        <v>138</v>
      </c>
    </row>
    <row r="10" spans="1:4" ht="135" x14ac:dyDescent="0.25">
      <c r="A10" s="43" t="s">
        <v>137</v>
      </c>
      <c r="B10" s="54" t="s">
        <v>136</v>
      </c>
    </row>
    <row r="11" spans="1:4" ht="30" x14ac:dyDescent="0.25">
      <c r="A11" s="43" t="s">
        <v>135</v>
      </c>
      <c r="B11" s="54" t="s">
        <v>134</v>
      </c>
    </row>
    <row r="12" spans="1:4" ht="30" x14ac:dyDescent="0.25">
      <c r="A12" s="43" t="s">
        <v>133</v>
      </c>
      <c r="B12" s="54" t="s">
        <v>132</v>
      </c>
    </row>
    <row r="13" spans="1:4" ht="45" x14ac:dyDescent="0.25">
      <c r="A13" s="43" t="s">
        <v>131</v>
      </c>
      <c r="B13" s="54" t="s">
        <v>130</v>
      </c>
    </row>
    <row r="14" spans="1:4" x14ac:dyDescent="0.25">
      <c r="A14" s="43" t="s">
        <v>129</v>
      </c>
      <c r="B14" s="54" t="s">
        <v>128</v>
      </c>
    </row>
    <row r="15" spans="1:4" ht="45" x14ac:dyDescent="0.25">
      <c r="A15" s="43" t="s">
        <v>127</v>
      </c>
      <c r="B15" s="54" t="s">
        <v>126</v>
      </c>
    </row>
    <row r="16" spans="1:4" ht="30" x14ac:dyDescent="0.25">
      <c r="A16" s="43" t="s">
        <v>125</v>
      </c>
      <c r="B16" s="54" t="s">
        <v>124</v>
      </c>
    </row>
    <row r="17" spans="1:2" ht="45" x14ac:dyDescent="0.25">
      <c r="A17" s="43" t="s">
        <v>123</v>
      </c>
      <c r="B17" s="54" t="s">
        <v>122</v>
      </c>
    </row>
    <row r="18" spans="1:2" ht="105" x14ac:dyDescent="0.25">
      <c r="A18" s="43" t="s">
        <v>121</v>
      </c>
      <c r="B18" s="54" t="s">
        <v>120</v>
      </c>
    </row>
    <row r="19" spans="1:2" ht="30" x14ac:dyDescent="0.25">
      <c r="A19" s="43" t="s">
        <v>119</v>
      </c>
      <c r="B19" s="54" t="s">
        <v>118</v>
      </c>
    </row>
    <row r="20" spans="1:2" ht="60" x14ac:dyDescent="0.25">
      <c r="A20" s="43" t="s">
        <v>158</v>
      </c>
      <c r="B20" s="54" t="s">
        <v>159</v>
      </c>
    </row>
    <row r="21" spans="1:2" ht="75" x14ac:dyDescent="0.25">
      <c r="A21" s="43" t="s">
        <v>117</v>
      </c>
      <c r="B21" s="54" t="s">
        <v>116</v>
      </c>
    </row>
    <row r="22" spans="1:2" ht="75" x14ac:dyDescent="0.25">
      <c r="A22" s="43" t="s">
        <v>115</v>
      </c>
      <c r="B22" s="54" t="s">
        <v>114</v>
      </c>
    </row>
    <row r="23" spans="1:2" ht="45" x14ac:dyDescent="0.25">
      <c r="A23" s="43" t="s">
        <v>113</v>
      </c>
      <c r="B23" s="54" t="s">
        <v>112</v>
      </c>
    </row>
    <row r="24" spans="1:2" ht="30" x14ac:dyDescent="0.25">
      <c r="A24" s="43" t="s">
        <v>111</v>
      </c>
      <c r="B24" s="54" t="s">
        <v>110</v>
      </c>
    </row>
    <row r="25" spans="1:2" x14ac:dyDescent="0.25">
      <c r="A25" s="43" t="s">
        <v>109</v>
      </c>
      <c r="B25" s="54" t="s">
        <v>108</v>
      </c>
    </row>
    <row r="26" spans="1:2" ht="75" x14ac:dyDescent="0.25">
      <c r="A26" s="43" t="s">
        <v>107</v>
      </c>
      <c r="B26" s="54" t="s">
        <v>106</v>
      </c>
    </row>
    <row r="27" spans="1:2" ht="45" x14ac:dyDescent="0.25">
      <c r="A27" s="43" t="s">
        <v>105</v>
      </c>
      <c r="B27" s="54" t="s">
        <v>104</v>
      </c>
    </row>
    <row r="28" spans="1:2" ht="30" x14ac:dyDescent="0.25">
      <c r="A28" s="43" t="s">
        <v>103</v>
      </c>
      <c r="B28" s="54" t="s">
        <v>102</v>
      </c>
    </row>
    <row r="29" spans="1:2" ht="45" x14ac:dyDescent="0.25">
      <c r="A29" s="43" t="s">
        <v>101</v>
      </c>
      <c r="B29" s="54" t="s">
        <v>100</v>
      </c>
    </row>
    <row r="30" spans="1:2" ht="45" x14ac:dyDescent="0.25">
      <c r="A30" s="43" t="s">
        <v>99</v>
      </c>
      <c r="B30" s="54" t="s">
        <v>98</v>
      </c>
    </row>
    <row r="31" spans="1:2" ht="45" x14ac:dyDescent="0.25">
      <c r="A31" s="43" t="s">
        <v>97</v>
      </c>
      <c r="B31" s="54" t="s">
        <v>96</v>
      </c>
    </row>
    <row r="32" spans="1:2" ht="60" x14ac:dyDescent="0.25">
      <c r="A32" s="43" t="s">
        <v>95</v>
      </c>
      <c r="B32" s="54" t="s">
        <v>94</v>
      </c>
    </row>
    <row r="33" spans="1:2" ht="35.25" customHeight="1" x14ac:dyDescent="0.25">
      <c r="A33" s="43" t="s">
        <v>93</v>
      </c>
      <c r="B33" s="54" t="s">
        <v>92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Esquema_4.5</vt:lpstr>
      <vt:lpstr>Zonas, circuitos y horarios</vt:lpstr>
      <vt:lpstr>Esquema_4.2_Rod</vt:lpstr>
      <vt:lpstr>Esquema_3.8</vt:lpstr>
      <vt:lpstr>Interrupciones_Municipios</vt:lpstr>
      <vt:lpstr>Barrios_Circuitos</vt:lpstr>
      <vt:lpstr>Rangos de direcciones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HUMBERTO MARIN POSADA</dc:creator>
  <cp:lastModifiedBy>MELISA RESTREPO MONTOYA</cp:lastModifiedBy>
  <dcterms:created xsi:type="dcterms:W3CDTF">2022-06-15T12:52:21Z</dcterms:created>
  <dcterms:modified xsi:type="dcterms:W3CDTF">2022-07-18T19:54:57Z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6bb131-2344-48ed-84db-fe1e84a9fae2_Enabled">
    <vt:lpwstr>true</vt:lpwstr>
  </property>
  <property fmtid="{D5CDD505-2E9C-101B-9397-08002B2CF9AE}" pid="3" name="MSIP_Label_666bb131-2344-48ed-84db-fe1e84a9fae2_SetDate">
    <vt:lpwstr>2022-06-15T12:52:21Z</vt:lpwstr>
  </property>
  <property fmtid="{D5CDD505-2E9C-101B-9397-08002B2CF9AE}" pid="4" name="MSIP_Label_666bb131-2344-48ed-84db-fe1e84a9fae2_Method">
    <vt:lpwstr>Standard</vt:lpwstr>
  </property>
  <property fmtid="{D5CDD505-2E9C-101B-9397-08002B2CF9AE}" pid="5" name="MSIP_Label_666bb131-2344-48ed-84db-fe1e84a9fae2_Name">
    <vt:lpwstr>666bb131-2344-48ed-84db-fe1e84a9fae2</vt:lpwstr>
  </property>
  <property fmtid="{D5CDD505-2E9C-101B-9397-08002B2CF9AE}" pid="6" name="MSIP_Label_666bb131-2344-48ed-84db-fe1e84a9fae2_SiteId">
    <vt:lpwstr>bf1ce8b5-5d39-4bc5-ad6e-07b3e4d7d67a</vt:lpwstr>
  </property>
  <property fmtid="{D5CDD505-2E9C-101B-9397-08002B2CF9AE}" pid="7" name="MSIP_Label_666bb131-2344-48ed-84db-fe1e84a9fae2_ActionId">
    <vt:lpwstr>1a4e6d39-f1de-4731-8644-7952120a00d5</vt:lpwstr>
  </property>
  <property fmtid="{D5CDD505-2E9C-101B-9397-08002B2CF9AE}" pid="8" name="MSIP_Label_666bb131-2344-48ed-84db-fe1e84a9fae2_ContentBits">
    <vt:lpwstr>0</vt:lpwstr>
  </property>
</Properties>
</file>