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pmco.sharepoint.com/sites/file-7501-ute/7501_TCE/CU/Opcion_2020/RecuperacionSA/ModificaResCREG1192007/ResDefCREGDic2023/3.COTMensual/2.PublicacionWeb/"/>
    </mc:Choice>
  </mc:AlternateContent>
  <xr:revisionPtr revIDLastSave="69" documentId="13_ncr:1_{894195DB-0812-40EA-9892-6A8C222509E6}" xr6:coauthVersionLast="47" xr6:coauthVersionMax="47" xr10:uidLastSave="{823B4F24-0A2D-4628-8EB2-4ADDF241D409}"/>
  <bookViews>
    <workbookView xWindow="-19310" yWindow="-110" windowWidth="19420" windowHeight="10300" xr2:uid="{76F2B873-657A-47B7-8D5E-268240724B07}"/>
  </bookViews>
  <sheets>
    <sheet name="Hoja1" sheetId="1" r:id="rId1"/>
    <sheet name="Hoja2" sheetId="2" state="hidden" r:id="rId2"/>
  </sheets>
  <externalReferences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2" i="1" l="1"/>
  <c r="F42" i="1"/>
  <c r="E42" i="1"/>
  <c r="G41" i="1"/>
  <c r="F41" i="1"/>
  <c r="E41" i="1"/>
  <c r="G40" i="1"/>
  <c r="F40" i="1"/>
  <c r="E40" i="1"/>
  <c r="G39" i="1"/>
  <c r="F39" i="1"/>
  <c r="E39" i="1"/>
</calcChain>
</file>

<file path=xl/sharedStrings.xml><?xml version="1.0" encoding="utf-8"?>
<sst xmlns="http://schemas.openxmlformats.org/spreadsheetml/2006/main" count="53" uniqueCount="53">
  <si>
    <t>Costo de Opción Tarifaria de Mercado (COTn,j,m)</t>
  </si>
  <si>
    <t>Mercado de Comercialización Antioquia</t>
  </si>
  <si>
    <t>Resolución CREG 101 028 de 2023 (Que modifica Resolución CREG 119 de 2007)</t>
  </si>
  <si>
    <t>Mes</t>
  </si>
  <si>
    <t>COT N1,j,m $/kWh</t>
  </si>
  <si>
    <t>COT N2,j,m $/kWh</t>
  </si>
  <si>
    <t>COT N3,j,m $/kWh</t>
  </si>
  <si>
    <t>COT N4,j,m $/kWh</t>
  </si>
  <si>
    <t>Diciembre 2023</t>
  </si>
  <si>
    <t>Enero 2024</t>
  </si>
  <si>
    <t>Febrero 2024</t>
  </si>
  <si>
    <t>EPM detalla, a continuación, los valores de la variable COTn,i,j,m por nivel de tensión, que deberán ser incluidos en la componente de Comercialización que trasladarán los demás comercializadores a los usuarios del mercado regulado que atienden en el mercado de comercialización Antioquia, para cada uno de los meses que aplique:</t>
  </si>
  <si>
    <t>Marzo 2024</t>
  </si>
  <si>
    <t>Abril 2024</t>
  </si>
  <si>
    <t>Mayo 2024</t>
  </si>
  <si>
    <t>Junio 2024</t>
  </si>
  <si>
    <t>Julio 2024</t>
  </si>
  <si>
    <t>Agosto 2024</t>
  </si>
  <si>
    <t>Septiembre 2024</t>
  </si>
  <si>
    <t>Octubre 2024</t>
  </si>
  <si>
    <t>Noviembre 2024</t>
  </si>
  <si>
    <t>Diciembre 2024</t>
  </si>
  <si>
    <t>Enero 2025</t>
  </si>
  <si>
    <t>Febrero 2025</t>
  </si>
  <si>
    <t>Marzo 2025</t>
  </si>
  <si>
    <t>Abril 2025</t>
  </si>
  <si>
    <t>Mayo 2025</t>
  </si>
  <si>
    <t>Junio 2025</t>
  </si>
  <si>
    <t>Julio 2025</t>
  </si>
  <si>
    <t>Agosto 2025</t>
  </si>
  <si>
    <t>Septiembre 2025</t>
  </si>
  <si>
    <t>Octubre 2025</t>
  </si>
  <si>
    <t>Noviembre 2025</t>
  </si>
  <si>
    <t>Diciembre 2025</t>
  </si>
  <si>
    <t>Enero 2026</t>
  </si>
  <si>
    <t>Febrero 2026</t>
  </si>
  <si>
    <t>Marzo 2026</t>
  </si>
  <si>
    <t>Saldo CxC</t>
  </si>
  <si>
    <t>Categoría</t>
  </si>
  <si>
    <t>Cuentas de mayor</t>
  </si>
  <si>
    <t>Saldo DIC 31</t>
  </si>
  <si>
    <t>Saldo ENE 31</t>
  </si>
  <si>
    <t>Saldo FEB 28</t>
  </si>
  <si>
    <t>Energía</t>
  </si>
  <si>
    <t>$ 274.860.827.966</t>
  </si>
  <si>
    <t>$ 253.103.859.588</t>
  </si>
  <si>
    <t>$ 231.144.551.404</t>
  </si>
  <si>
    <t>Gas</t>
  </si>
  <si>
    <t>$ 2.906.168</t>
  </si>
  <si>
    <t>$ 2.498.620</t>
  </si>
  <si>
    <t>$ 2.170.946</t>
  </si>
  <si>
    <t>Abril 2026</t>
  </si>
  <si>
    <t>Mayo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</si>
</sst>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9.5"/>
      <color rgb="FF007934"/>
      <name val="Arial Rounded MT Bold"/>
      <family val="2"/>
    </font>
    <font>
      <sz val="16"/>
      <color theme="1" tint="0.499984740745262"/>
      <name val="Arial Rounded MT Bold"/>
      <family val="2"/>
    </font>
    <font>
      <sz val="19.5"/>
      <color rgb="FF92D050"/>
      <name val="Arial Rounded MT Bold"/>
      <family val="2"/>
    </font>
    <font>
      <sz val="8"/>
      <name val="Calibri"/>
      <family val="2"/>
      <scheme val="minor"/>
    </font>
    <font>
      <sz val="11"/>
      <color theme="1"/>
      <name val="Aptos"/>
      <family val="2"/>
    </font>
    <font>
      <b/>
      <sz val="10"/>
      <color rgb="FF676767"/>
      <name val="Aptos"/>
      <family val="2"/>
    </font>
    <font>
      <sz val="10"/>
      <color rgb="FF676767"/>
      <name val="Aptos"/>
      <family val="2"/>
    </font>
    <font>
      <sz val="10"/>
      <color theme="1"/>
      <name val="Aptos"/>
      <family val="2"/>
    </font>
    <font>
      <b/>
      <sz val="11"/>
      <color rgb="FFFFFFFF"/>
      <name val="Calibri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196B24"/>
        <bgColor indexed="64"/>
      </patternFill>
    </fill>
  </fills>
  <borders count="7">
    <border>
      <left/>
      <right/>
      <top/>
      <bottom/>
      <diagonal/>
    </border>
    <border>
      <left style="medium">
        <color rgb="FFCACACA"/>
      </left>
      <right style="medium">
        <color rgb="FFCACACA"/>
      </right>
      <top style="medium">
        <color rgb="FFCACACA"/>
      </top>
      <bottom style="medium">
        <color rgb="FFCACACA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/>
    <xf numFmtId="0" fontId="6" fillId="2" borderId="1" xfId="0" applyFont="1" applyFill="1" applyBorder="1" applyAlignment="1">
      <alignment horizontal="center" vertical="center" wrapText="1"/>
    </xf>
    <xf numFmtId="17" fontId="7" fillId="0" borderId="1" xfId="0" quotePrefix="1" applyNumberFormat="1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/>
    <xf numFmtId="49" fontId="7" fillId="0" borderId="1" xfId="0" quotePrefix="1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vertical="center"/>
    </xf>
    <xf numFmtId="0" fontId="11" fillId="0" borderId="0" xfId="0" applyFont="1" applyAlignment="1">
      <alignment horizontal="right" vertical="center"/>
    </xf>
    <xf numFmtId="0" fontId="11" fillId="0" borderId="3" xfId="0" applyFont="1" applyBorder="1" applyAlignment="1">
      <alignment horizontal="right" vertical="center"/>
    </xf>
    <xf numFmtId="0" fontId="11" fillId="0" borderId="4" xfId="0" applyFont="1" applyBorder="1" applyAlignment="1">
      <alignment vertical="center"/>
    </xf>
    <xf numFmtId="0" fontId="11" fillId="0" borderId="5" xfId="0" applyFont="1" applyBorder="1" applyAlignment="1">
      <alignment horizontal="right" vertical="center"/>
    </xf>
    <xf numFmtId="0" fontId="11" fillId="0" borderId="6" xfId="0" applyFont="1" applyBorder="1" applyAlignment="1">
      <alignment horizontal="right" vertical="center"/>
    </xf>
    <xf numFmtId="0" fontId="5" fillId="0" borderId="0" xfId="0" applyFont="1" applyAlignment="1">
      <alignment horizontal="justify" vertical="center" wrapText="1"/>
    </xf>
    <xf numFmtId="0" fontId="9" fillId="3" borderId="2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</xdr:colOff>
      <xdr:row>0</xdr:row>
      <xdr:rowOff>95250</xdr:rowOff>
    </xdr:from>
    <xdr:to>
      <xdr:col>3</xdr:col>
      <xdr:colOff>218466</xdr:colOff>
      <xdr:row>4</xdr:row>
      <xdr:rowOff>114300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A623B44C-9679-4A3A-76CD-DD2E293FD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624" y="95250"/>
          <a:ext cx="1551967" cy="7810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pmco.sharepoint.com/sites/file-7501-ute/7501_TCE/CU/Opcion_2020/RecuperacionSA/ModificaResCREG1192007/ResDefCREGDic2023/3.COTMensual/1.Calculo/CalculoCOTMensual.xlsx" TargetMode="External"/><Relationship Id="rId1" Type="http://schemas.openxmlformats.org/officeDocument/2006/relationships/externalLinkPath" Target="/sites/file-7501-ute/7501_TCE/CU/Opcion_2020/RecuperacionSA/ModificaResCREG1192007/ResDefCREGDic2023/3.COTMensual/1.Calculo/CalculoCOTMensu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 detallado"/>
      <sheetName val="ma por NT"/>
      <sheetName val="ma=36 por NT (ConCUPonderado)"/>
      <sheetName val="COT"/>
      <sheetName val="COT Estimado"/>
      <sheetName val="TasaInteres"/>
      <sheetName val="DetalleVentas"/>
    </sheetNames>
    <sheetDataSet>
      <sheetData sheetId="0"/>
      <sheetData sheetId="1"/>
      <sheetData sheetId="2"/>
      <sheetData sheetId="3">
        <row r="34">
          <cell r="AA34">
            <v>43.48</v>
          </cell>
          <cell r="AB34">
            <v>19</v>
          </cell>
          <cell r="AC34">
            <v>26.31</v>
          </cell>
        </row>
        <row r="35">
          <cell r="AA35">
            <v>43.06</v>
          </cell>
          <cell r="AB35">
            <v>20.45</v>
          </cell>
          <cell r="AC35">
            <v>26.06</v>
          </cell>
        </row>
        <row r="36">
          <cell r="AA36">
            <v>44.97</v>
          </cell>
          <cell r="AB36">
            <v>21.03</v>
          </cell>
          <cell r="AC36">
            <v>28.4</v>
          </cell>
        </row>
        <row r="37">
          <cell r="AA37">
            <v>44.13</v>
          </cell>
          <cell r="AB37">
            <v>20.38</v>
          </cell>
          <cell r="AC37">
            <v>27.24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C8345-BAFD-4EE8-9273-531DD5C861DD}">
  <dimension ref="B6:K42"/>
  <sheetViews>
    <sheetView showGridLines="0" tabSelected="1" topLeftCell="A31" workbookViewId="0">
      <selection activeCell="I42" sqref="I42"/>
    </sheetView>
  </sheetViews>
  <sheetFormatPr baseColWidth="10" defaultColWidth="11.453125" defaultRowHeight="14.5" x14ac:dyDescent="0.35"/>
  <cols>
    <col min="1" max="1" width="5.7265625" customWidth="1"/>
    <col min="2" max="2" width="11.7265625" customWidth="1"/>
    <col min="3" max="3" width="8.7265625" customWidth="1"/>
    <col min="4" max="4" width="16.453125" customWidth="1"/>
    <col min="5" max="5" width="12.7265625" customWidth="1"/>
    <col min="6" max="6" width="20.1796875" customWidth="1"/>
  </cols>
  <sheetData>
    <row r="6" spans="2:11" ht="24" x14ac:dyDescent="0.35">
      <c r="B6" s="1" t="s">
        <v>0</v>
      </c>
    </row>
    <row r="7" spans="2:11" ht="24" x14ac:dyDescent="0.35">
      <c r="B7" s="3" t="s">
        <v>1</v>
      </c>
    </row>
    <row r="8" spans="2:11" ht="20" x14ac:dyDescent="0.35">
      <c r="B8" s="2" t="s">
        <v>2</v>
      </c>
    </row>
    <row r="10" spans="2:11" s="4" customFormat="1" ht="47.25" customHeight="1" x14ac:dyDescent="0.35">
      <c r="B10" s="20" t="s">
        <v>11</v>
      </c>
      <c r="C10" s="20"/>
      <c r="D10" s="20"/>
      <c r="E10" s="20"/>
      <c r="F10" s="20"/>
      <c r="G10" s="20"/>
      <c r="H10" s="20"/>
      <c r="I10" s="20"/>
      <c r="J10" s="20"/>
      <c r="K10" s="20"/>
    </row>
    <row r="11" spans="2:11" s="4" customFormat="1" ht="15" thickBot="1" x14ac:dyDescent="0.4"/>
    <row r="12" spans="2:11" s="4" customFormat="1" ht="26.5" thickBot="1" x14ac:dyDescent="0.4">
      <c r="D12" s="5" t="s">
        <v>3</v>
      </c>
      <c r="E12" s="5" t="s">
        <v>4</v>
      </c>
      <c r="F12" s="5" t="s">
        <v>5</v>
      </c>
      <c r="G12" s="5" t="s">
        <v>6</v>
      </c>
      <c r="H12" s="5" t="s">
        <v>7</v>
      </c>
    </row>
    <row r="13" spans="2:11" s="4" customFormat="1" ht="15" thickBot="1" x14ac:dyDescent="0.4">
      <c r="D13" s="6" t="s">
        <v>8</v>
      </c>
      <c r="E13" s="7">
        <v>47.5</v>
      </c>
      <c r="F13" s="8">
        <v>24.89</v>
      </c>
      <c r="G13" s="8">
        <v>26.88</v>
      </c>
      <c r="H13" s="8">
        <v>0</v>
      </c>
    </row>
    <row r="14" spans="2:11" s="4" customFormat="1" ht="15" thickBot="1" x14ac:dyDescent="0.4">
      <c r="D14" s="6" t="s">
        <v>9</v>
      </c>
      <c r="E14" s="7">
        <v>47.971262521380417</v>
      </c>
      <c r="F14" s="7">
        <v>24.443861443530654</v>
      </c>
      <c r="G14" s="7">
        <v>23.421738214389855</v>
      </c>
      <c r="H14" s="8">
        <v>0</v>
      </c>
    </row>
    <row r="15" spans="2:11" s="4" customFormat="1" ht="15" thickBot="1" x14ac:dyDescent="0.4">
      <c r="B15" s="9"/>
      <c r="C15" s="9"/>
      <c r="D15" s="6" t="s">
        <v>10</v>
      </c>
      <c r="E15" s="7">
        <v>47.46</v>
      </c>
      <c r="F15" s="7">
        <v>24.17</v>
      </c>
      <c r="G15" s="7">
        <v>26.31</v>
      </c>
      <c r="H15" s="8">
        <v>0</v>
      </c>
    </row>
    <row r="16" spans="2:11" s="4" customFormat="1" ht="15" thickBot="1" x14ac:dyDescent="0.4">
      <c r="B16" s="9"/>
      <c r="C16" s="9"/>
      <c r="D16" s="6" t="s">
        <v>12</v>
      </c>
      <c r="E16" s="7">
        <v>46.38</v>
      </c>
      <c r="F16" s="7">
        <v>23.96</v>
      </c>
      <c r="G16" s="7">
        <v>25.61</v>
      </c>
      <c r="H16" s="8">
        <v>0</v>
      </c>
    </row>
    <row r="17" spans="2:8" s="4" customFormat="1" ht="15" thickBot="1" x14ac:dyDescent="0.4">
      <c r="B17" s="9"/>
      <c r="C17" s="9"/>
      <c r="D17" s="6" t="s">
        <v>13</v>
      </c>
      <c r="E17" s="7">
        <v>47.04</v>
      </c>
      <c r="F17" s="7">
        <v>24.13</v>
      </c>
      <c r="G17" s="7">
        <v>30.4</v>
      </c>
      <c r="H17" s="8">
        <v>0</v>
      </c>
    </row>
    <row r="18" spans="2:8" s="4" customFormat="1" ht="15" thickBot="1" x14ac:dyDescent="0.4">
      <c r="D18" s="6" t="s">
        <v>14</v>
      </c>
      <c r="E18" s="7">
        <v>45.72</v>
      </c>
      <c r="F18" s="7">
        <v>21.94</v>
      </c>
      <c r="G18" s="7">
        <v>26.5</v>
      </c>
      <c r="H18" s="8">
        <v>0</v>
      </c>
    </row>
    <row r="19" spans="2:8" s="4" customFormat="1" ht="15" thickBot="1" x14ac:dyDescent="0.4">
      <c r="D19" s="6" t="s">
        <v>15</v>
      </c>
      <c r="E19" s="7">
        <v>46.64</v>
      </c>
      <c r="F19" s="7">
        <v>24.14</v>
      </c>
      <c r="G19" s="7">
        <v>27.43</v>
      </c>
      <c r="H19" s="8">
        <v>0</v>
      </c>
    </row>
    <row r="20" spans="2:8" s="4" customFormat="1" ht="15" thickBot="1" x14ac:dyDescent="0.4">
      <c r="D20" s="6" t="s">
        <v>16</v>
      </c>
      <c r="E20" s="7">
        <v>45.81</v>
      </c>
      <c r="F20" s="7">
        <v>22.68</v>
      </c>
      <c r="G20" s="7">
        <v>30.06</v>
      </c>
      <c r="H20" s="8">
        <v>0</v>
      </c>
    </row>
    <row r="21" spans="2:8" s="4" customFormat="1" ht="15" thickBot="1" x14ac:dyDescent="0.4">
      <c r="D21" s="6" t="s">
        <v>17</v>
      </c>
      <c r="E21" s="7">
        <v>45.71</v>
      </c>
      <c r="F21" s="7">
        <v>22.05</v>
      </c>
      <c r="G21" s="7">
        <v>26.22</v>
      </c>
      <c r="H21" s="8">
        <v>0</v>
      </c>
    </row>
    <row r="22" spans="2:8" s="4" customFormat="1" ht="15" thickBot="1" x14ac:dyDescent="0.4">
      <c r="D22" s="6" t="s">
        <v>18</v>
      </c>
      <c r="E22" s="7">
        <v>46.74</v>
      </c>
      <c r="F22" s="7">
        <v>22.68</v>
      </c>
      <c r="G22" s="7">
        <v>27.67</v>
      </c>
      <c r="H22" s="8">
        <v>0</v>
      </c>
    </row>
    <row r="23" spans="2:8" s="4" customFormat="1" ht="15" thickBot="1" x14ac:dyDescent="0.4">
      <c r="D23" s="6" t="s">
        <v>19</v>
      </c>
      <c r="E23" s="7">
        <v>45.42</v>
      </c>
      <c r="F23" s="7">
        <v>22.32</v>
      </c>
      <c r="G23" s="7">
        <v>26.8</v>
      </c>
      <c r="H23" s="8">
        <v>0</v>
      </c>
    </row>
    <row r="24" spans="2:8" s="4" customFormat="1" ht="15" thickBot="1" x14ac:dyDescent="0.4">
      <c r="D24" s="6" t="s">
        <v>20</v>
      </c>
      <c r="E24" s="7">
        <v>44.66</v>
      </c>
      <c r="F24" s="7">
        <v>24.07</v>
      </c>
      <c r="G24" s="7">
        <v>24.43</v>
      </c>
      <c r="H24" s="8">
        <v>0</v>
      </c>
    </row>
    <row r="25" spans="2:8" s="4" customFormat="1" ht="15" thickBot="1" x14ac:dyDescent="0.4">
      <c r="D25" s="6" t="s">
        <v>21</v>
      </c>
      <c r="E25" s="7">
        <v>44.52</v>
      </c>
      <c r="F25" s="7">
        <v>22.7</v>
      </c>
      <c r="G25" s="7">
        <v>27.22</v>
      </c>
      <c r="H25" s="8">
        <v>0</v>
      </c>
    </row>
    <row r="26" spans="2:8" s="4" customFormat="1" ht="15" thickBot="1" x14ac:dyDescent="0.4">
      <c r="D26" s="6" t="s">
        <v>22</v>
      </c>
      <c r="E26" s="7">
        <v>45.44</v>
      </c>
      <c r="F26" s="7">
        <v>21.08</v>
      </c>
      <c r="G26" s="7">
        <v>20.91</v>
      </c>
      <c r="H26" s="8">
        <v>0</v>
      </c>
    </row>
    <row r="27" spans="2:8" s="4" customFormat="1" ht="15" thickBot="1" x14ac:dyDescent="0.4">
      <c r="D27" s="6" t="s">
        <v>23</v>
      </c>
      <c r="E27" s="7">
        <v>45.66</v>
      </c>
      <c r="F27" s="7">
        <v>19.059999999999999</v>
      </c>
      <c r="G27" s="7">
        <v>21.06</v>
      </c>
      <c r="H27" s="8">
        <v>0</v>
      </c>
    </row>
    <row r="28" spans="2:8" s="4" customFormat="1" ht="15" thickBot="1" x14ac:dyDescent="0.4">
      <c r="D28" s="6" t="s">
        <v>24</v>
      </c>
      <c r="E28" s="7">
        <v>43.95</v>
      </c>
      <c r="F28" s="7">
        <v>21.29</v>
      </c>
      <c r="G28" s="7">
        <v>15.62</v>
      </c>
      <c r="H28" s="8">
        <v>0</v>
      </c>
    </row>
    <row r="29" spans="2:8" s="4" customFormat="1" ht="15" thickBot="1" x14ac:dyDescent="0.4">
      <c r="D29" s="6" t="s">
        <v>25</v>
      </c>
      <c r="E29" s="7">
        <v>45.72</v>
      </c>
      <c r="F29" s="7">
        <v>20.86</v>
      </c>
      <c r="G29" s="7">
        <v>21.67</v>
      </c>
      <c r="H29" s="8">
        <v>0</v>
      </c>
    </row>
    <row r="30" spans="2:8" s="4" customFormat="1" ht="15" thickBot="1" x14ac:dyDescent="0.4">
      <c r="D30" s="6" t="s">
        <v>26</v>
      </c>
      <c r="E30" s="7">
        <v>45.22</v>
      </c>
      <c r="F30" s="7">
        <v>21.04</v>
      </c>
      <c r="G30" s="7">
        <v>19.47</v>
      </c>
      <c r="H30" s="8">
        <v>0</v>
      </c>
    </row>
    <row r="31" spans="2:8" s="4" customFormat="1" ht="15" thickBot="1" x14ac:dyDescent="0.4">
      <c r="D31" s="10" t="s">
        <v>27</v>
      </c>
      <c r="E31" s="7">
        <v>46.17</v>
      </c>
      <c r="F31" s="7">
        <v>19.95</v>
      </c>
      <c r="G31" s="7">
        <v>20.74</v>
      </c>
      <c r="H31" s="8">
        <v>0</v>
      </c>
    </row>
    <row r="32" spans="2:8" s="4" customFormat="1" ht="15" thickBot="1" x14ac:dyDescent="0.4">
      <c r="D32" s="10" t="s">
        <v>28</v>
      </c>
      <c r="E32" s="7">
        <v>45.39</v>
      </c>
      <c r="F32" s="7">
        <v>20.89</v>
      </c>
      <c r="G32" s="7">
        <v>19.93</v>
      </c>
      <c r="H32" s="8">
        <v>0</v>
      </c>
    </row>
    <row r="33" spans="4:8" s="4" customFormat="1" ht="15" thickBot="1" x14ac:dyDescent="0.4">
      <c r="D33" s="10" t="s">
        <v>29</v>
      </c>
      <c r="E33" s="7">
        <v>43.94</v>
      </c>
      <c r="F33" s="7">
        <v>20.95</v>
      </c>
      <c r="G33" s="7">
        <v>19.54</v>
      </c>
      <c r="H33" s="8">
        <v>0</v>
      </c>
    </row>
    <row r="34" spans="4:8" ht="15" thickBot="1" x14ac:dyDescent="0.4">
      <c r="D34" s="10" t="s">
        <v>30</v>
      </c>
      <c r="E34" s="7">
        <v>43.4</v>
      </c>
      <c r="F34" s="7">
        <v>25.29</v>
      </c>
      <c r="G34" s="7">
        <v>17.68</v>
      </c>
      <c r="H34" s="8">
        <v>0</v>
      </c>
    </row>
    <row r="35" spans="4:8" ht="15" thickBot="1" x14ac:dyDescent="0.4">
      <c r="D35" s="10" t="s">
        <v>31</v>
      </c>
      <c r="E35" s="7">
        <v>43.02</v>
      </c>
      <c r="F35" s="7">
        <v>20.440000000000001</v>
      </c>
      <c r="G35" s="7">
        <v>18.920000000000002</v>
      </c>
      <c r="H35" s="8">
        <v>0</v>
      </c>
    </row>
    <row r="36" spans="4:8" ht="15" thickBot="1" x14ac:dyDescent="0.4">
      <c r="D36" s="10" t="s">
        <v>32</v>
      </c>
      <c r="E36" s="7">
        <v>42.27</v>
      </c>
      <c r="F36" s="7">
        <v>17.05</v>
      </c>
      <c r="G36" s="7">
        <v>17.07</v>
      </c>
      <c r="H36" s="8">
        <v>0</v>
      </c>
    </row>
    <row r="37" spans="4:8" ht="15" thickBot="1" x14ac:dyDescent="0.4">
      <c r="D37" s="10" t="s">
        <v>33</v>
      </c>
      <c r="E37" s="7">
        <v>42.48</v>
      </c>
      <c r="F37" s="7">
        <v>18.25</v>
      </c>
      <c r="G37" s="7">
        <v>17.61</v>
      </c>
      <c r="H37" s="8">
        <v>0</v>
      </c>
    </row>
    <row r="38" spans="4:8" ht="15" thickBot="1" x14ac:dyDescent="0.4">
      <c r="D38" s="10" t="s">
        <v>34</v>
      </c>
      <c r="E38" s="7">
        <v>42.830000000000005</v>
      </c>
      <c r="F38" s="7">
        <v>18.830000000000002</v>
      </c>
      <c r="G38" s="7">
        <v>18.670000000000002</v>
      </c>
      <c r="H38" s="8">
        <v>0</v>
      </c>
    </row>
    <row r="39" spans="4:8" ht="15" thickBot="1" x14ac:dyDescent="0.4">
      <c r="D39" s="10" t="s">
        <v>35</v>
      </c>
      <c r="E39" s="7">
        <f>+[1]COT!$AA$34</f>
        <v>43.48</v>
      </c>
      <c r="F39" s="7">
        <f>+[1]COT!$AB$34</f>
        <v>19</v>
      </c>
      <c r="G39" s="7">
        <f>+[1]COT!$AC$34</f>
        <v>26.31</v>
      </c>
      <c r="H39" s="8">
        <v>0</v>
      </c>
    </row>
    <row r="40" spans="4:8" ht="15" thickBot="1" x14ac:dyDescent="0.4">
      <c r="D40" s="10" t="s">
        <v>36</v>
      </c>
      <c r="E40" s="7">
        <f>+[1]COT!$AA$35</f>
        <v>43.06</v>
      </c>
      <c r="F40" s="7">
        <f>+[1]COT!$AB$35</f>
        <v>20.45</v>
      </c>
      <c r="G40" s="7">
        <f>+[1]COT!$AC$35</f>
        <v>26.06</v>
      </c>
      <c r="H40" s="8">
        <v>0</v>
      </c>
    </row>
    <row r="41" spans="4:8" ht="15" thickBot="1" x14ac:dyDescent="0.4">
      <c r="D41" s="10" t="s">
        <v>51</v>
      </c>
      <c r="E41" s="7">
        <f>+[1]COT!$AA$36</f>
        <v>44.97</v>
      </c>
      <c r="F41" s="7">
        <f>+[1]COT!$AB$36</f>
        <v>21.03</v>
      </c>
      <c r="G41" s="7">
        <f>+[1]COT!$AC$36</f>
        <v>28.4</v>
      </c>
      <c r="H41" s="8">
        <v>0</v>
      </c>
    </row>
    <row r="42" spans="4:8" ht="15" thickBot="1" x14ac:dyDescent="0.4">
      <c r="D42" s="10" t="s">
        <v>52</v>
      </c>
      <c r="E42" s="7">
        <f>+[1]COT!$AA$37</f>
        <v>44.13</v>
      </c>
      <c r="F42" s="7">
        <f>+[1]COT!$AB$37</f>
        <v>20.38</v>
      </c>
      <c r="G42" s="7">
        <f>+[1]COT!$AC$37</f>
        <v>27.24</v>
      </c>
      <c r="H42" s="8">
        <v>0</v>
      </c>
    </row>
  </sheetData>
  <mergeCells count="1">
    <mergeCell ref="B10:K10"/>
  </mergeCells>
  <phoneticPr fontId="4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F31E1-0DBF-42E1-ADDD-F29684028F6B}">
  <dimension ref="D5:H8"/>
  <sheetViews>
    <sheetView workbookViewId="0">
      <selection activeCell="I13" sqref="I13"/>
    </sheetView>
  </sheetViews>
  <sheetFormatPr baseColWidth="10" defaultRowHeight="14.5" x14ac:dyDescent="0.35"/>
  <cols>
    <col min="6" max="6" width="29.36328125" customWidth="1"/>
    <col min="7" max="7" width="20.6328125" customWidth="1"/>
    <col min="8" max="8" width="28.81640625" customWidth="1"/>
  </cols>
  <sheetData>
    <row r="5" spans="4:8" x14ac:dyDescent="0.35">
      <c r="D5" s="21" t="s">
        <v>37</v>
      </c>
      <c r="E5" s="22"/>
      <c r="F5" s="22"/>
      <c r="G5" s="22"/>
      <c r="H5" s="22"/>
    </row>
    <row r="6" spans="4:8" x14ac:dyDescent="0.35">
      <c r="D6" s="11" t="s">
        <v>38</v>
      </c>
      <c r="E6" s="12" t="s">
        <v>39</v>
      </c>
      <c r="F6" s="12" t="s">
        <v>40</v>
      </c>
      <c r="G6" s="12" t="s">
        <v>41</v>
      </c>
      <c r="H6" s="13" t="s">
        <v>42</v>
      </c>
    </row>
    <row r="7" spans="4:8" x14ac:dyDescent="0.35">
      <c r="D7" s="14" t="s">
        <v>43</v>
      </c>
      <c r="E7" s="15">
        <v>1403030000</v>
      </c>
      <c r="F7" s="15" t="s">
        <v>44</v>
      </c>
      <c r="G7" s="15" t="s">
        <v>45</v>
      </c>
      <c r="H7" s="16" t="s">
        <v>46</v>
      </c>
    </row>
    <row r="8" spans="4:8" ht="15" thickBot="1" x14ac:dyDescent="0.4">
      <c r="D8" s="17" t="s">
        <v>47</v>
      </c>
      <c r="E8" s="18">
        <v>1403080000</v>
      </c>
      <c r="F8" s="18" t="s">
        <v>48</v>
      </c>
      <c r="G8" s="18" t="s">
        <v>49</v>
      </c>
      <c r="H8" s="19" t="s">
        <v>50</v>
      </c>
    </row>
  </sheetData>
  <mergeCells count="1">
    <mergeCell ref="D5:H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49E6A8F4FD75D4F983864B74DB84392" ma:contentTypeVersion="19" ma:contentTypeDescription="Crear nuevo documento." ma:contentTypeScope="" ma:versionID="8c69bbed8bb0eee39c5c0dde9267d4b1">
  <xsd:schema xmlns:xsd="http://www.w3.org/2001/XMLSchema" xmlns:xs="http://www.w3.org/2001/XMLSchema" xmlns:p="http://schemas.microsoft.com/office/2006/metadata/properties" xmlns:ns2="20f209a7-1359-40c6-86fe-9091c8270b74" xmlns:ns3="82abe3a3-6e4b-4543-a779-2a3e3746bbb7" xmlns:ns4="fde91536-cb6a-48c8-a1c9-f59bb520eba1" targetNamespace="http://schemas.microsoft.com/office/2006/metadata/properties" ma:root="true" ma:fieldsID="09317b3418a53e7664a8e589b48897b7" ns2:_="" ns3:_="" ns4:_="">
    <xsd:import namespace="20f209a7-1359-40c6-86fe-9091c8270b74"/>
    <xsd:import namespace="82abe3a3-6e4b-4543-a779-2a3e3746bbb7"/>
    <xsd:import namespace="fde91536-cb6a-48c8-a1c9-f59bb520eb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f209a7-1359-40c6-86fe-9091c8270b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eca7b523-58f5-4d52-b53c-05f253e3dc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abe3a3-6e4b-4543-a779-2a3e3746bbb7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e91536-cb6a-48c8-a1c9-f59bb520eba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7694ff3e-b4a5-4b34-b281-d10abf799c64}" ma:internalName="TaxCatchAll" ma:showField="CatchAllData" ma:web="82abe3a3-6e4b-4543-a779-2a3e3746bbb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0f209a7-1359-40c6-86fe-9091c8270b74">
      <Terms xmlns="http://schemas.microsoft.com/office/infopath/2007/PartnerControls"/>
    </lcf76f155ced4ddcb4097134ff3c332f>
    <TaxCatchAll xmlns="fde91536-cb6a-48c8-a1c9-f59bb520eba1" xsi:nil="true"/>
  </documentManagement>
</p:properties>
</file>

<file path=customXml/itemProps1.xml><?xml version="1.0" encoding="utf-8"?>
<ds:datastoreItem xmlns:ds="http://schemas.openxmlformats.org/officeDocument/2006/customXml" ds:itemID="{95EE8630-47B3-4976-83AF-24BFF70B64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f209a7-1359-40c6-86fe-9091c8270b74"/>
    <ds:schemaRef ds:uri="82abe3a3-6e4b-4543-a779-2a3e3746bbb7"/>
    <ds:schemaRef ds:uri="fde91536-cb6a-48c8-a1c9-f59bb520eb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29B0FB9-25F0-4336-90C7-95C7799F115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C69D4D8-1089-45D9-949F-72B13A7F157E}">
  <ds:schemaRefs>
    <ds:schemaRef ds:uri="20f209a7-1359-40c6-86fe-9091c8270b74"/>
    <ds:schemaRef ds:uri="http://www.w3.org/XML/1998/namespace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fde91536-cb6a-48c8-a1c9-f59bb520eba1"/>
    <ds:schemaRef ds:uri="82abe3a3-6e4b-4543-a779-2a3e3746bbb7"/>
  </ds:schemaRefs>
</ds:datastoreItem>
</file>

<file path=docMetadata/LabelInfo.xml><?xml version="1.0" encoding="utf-8"?>
<clbl:labelList xmlns:clbl="http://schemas.microsoft.com/office/2020/mipLabelMetadata">
  <clbl:label id="{6ebbfa72-b3b6-4c1f-8b23-058d4f67f013}" enabled="1" method="Privileged" siteId="{bf1ce8b5-5d39-4bc5-ad6e-07b3e4d7d67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PAULA ANDREA CASTANO OLAYA</dc:creator>
  <cp:keywords/>
  <dc:description/>
  <cp:lastModifiedBy>GISED PAOLA SILVA ROJAS</cp:lastModifiedBy>
  <cp:revision/>
  <dcterms:created xsi:type="dcterms:W3CDTF">2023-12-22T18:45:36Z</dcterms:created>
  <dcterms:modified xsi:type="dcterms:W3CDTF">2026-05-12T17:00:07Z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86cab09b-e61a-4c01-96e7-67fc9e3d8cd5_Enabled">
    <vt:lpwstr>True</vt:lpwstr>
  </property>
  <property fmtid="{D5CDD505-2E9C-101B-9397-08002B2CF9AE}" pid="5" name="MSIP_Label_86cab09b-e61a-4c01-96e7-67fc9e3d8cd5_SiteId">
    <vt:lpwstr>bf1ce8b5-5d39-4bc5-ad6e-07b3e4d7d67a</vt:lpwstr>
  </property>
  <property fmtid="{D5CDD505-2E9C-101B-9397-08002B2CF9AE}" pid="6" name="MSIP_Label_86cab09b-e61a-4c01-96e7-67fc9e3d8cd5_SetDate">
    <vt:lpwstr>2023-12-24T01:10:31Z</vt:lpwstr>
  </property>
  <property fmtid="{D5CDD505-2E9C-101B-9397-08002B2CF9AE}" pid="7" name="MSIP_Label_86cab09b-e61a-4c01-96e7-67fc9e3d8cd5_Name">
    <vt:lpwstr>Private \ Todos los Empleados</vt:lpwstr>
  </property>
  <property fmtid="{D5CDD505-2E9C-101B-9397-08002B2CF9AE}" pid="8" name="MSIP_Label_86cab09b-e61a-4c01-96e7-67fc9e3d8cd5_Extended_MSFT_Method">
    <vt:lpwstr>Standard</vt:lpwstr>
  </property>
  <property fmtid="{D5CDD505-2E9C-101B-9397-08002B2CF9AE}" pid="9" name="ContentTypeId">
    <vt:lpwstr>0x010100C49E6A8F4FD75D4F983864B74DB84392</vt:lpwstr>
  </property>
  <property fmtid="{D5CDD505-2E9C-101B-9397-08002B2CF9AE}" pid="10" name="MediaServiceImageTags">
    <vt:lpwstr/>
  </property>
</Properties>
</file>