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740" documentId="11_45CFCA9D5E399329717DAB700DFB93962ED06FBB" xr6:coauthVersionLast="47" xr6:coauthVersionMax="47" xr10:uidLastSave="{3E729A6A-ED63-4803-BF53-277423BD276E}"/>
  <bookViews>
    <workbookView xWindow="-110" yWindow="-110" windowWidth="19420" windowHeight="10300" tabRatio="862" xr2:uid="{00000000-000D-0000-FFFF-FFFF00000000}"/>
  </bookViews>
  <sheets>
    <sheet name="INVTR 2025 (no acotado)" sheetId="21" r:id="rId1"/>
    <sheet name="INVT 2025" sheetId="10" r:id="rId2"/>
    <sheet name="% Ejecución Plan" sheetId="12" r:id="rId3"/>
    <sheet name="IREC 2025 x tipo Invers" sheetId="22" r:id="rId4"/>
    <sheet name="IAEC 2025 x tipo Invers" sheetId="23" r:id="rId5"/>
    <sheet name="% Ejecución Plan Cobertura" sheetId="2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8" i="10" l="1"/>
  <c r="H10" i="10"/>
  <c r="H11" i="10"/>
  <c r="C5" i="24" l="1"/>
  <c r="D5" i="24"/>
  <c r="E5" i="24"/>
  <c r="F5" i="24"/>
  <c r="G5" i="24"/>
  <c r="H5" i="24"/>
  <c r="I5" i="24"/>
  <c r="J5" i="24"/>
  <c r="K5" i="24"/>
  <c r="L5" i="24"/>
  <c r="M5" i="24"/>
  <c r="N5" i="24"/>
  <c r="C6" i="24"/>
  <c r="D6" i="24"/>
  <c r="E6" i="24"/>
  <c r="F6" i="24"/>
  <c r="G6" i="24"/>
  <c r="H6" i="24"/>
  <c r="I6" i="24"/>
  <c r="J6" i="24"/>
  <c r="K6" i="24"/>
  <c r="L6" i="24"/>
  <c r="M6" i="24"/>
  <c r="N6" i="24"/>
  <c r="C7" i="24"/>
  <c r="D7" i="24"/>
  <c r="E7" i="24"/>
  <c r="F7" i="24"/>
  <c r="G7" i="24"/>
  <c r="H7" i="24"/>
  <c r="I7" i="24"/>
  <c r="J7" i="24"/>
  <c r="K7" i="24"/>
  <c r="L7" i="24"/>
  <c r="M7" i="24"/>
  <c r="N7" i="24"/>
  <c r="C8" i="24"/>
  <c r="D8" i="24"/>
  <c r="E8" i="24"/>
  <c r="F8" i="24"/>
  <c r="G8" i="24"/>
  <c r="H8" i="24"/>
  <c r="I8" i="24"/>
  <c r="J8" i="24"/>
  <c r="K8" i="24"/>
  <c r="L8" i="24"/>
  <c r="M8" i="24"/>
  <c r="N8" i="24"/>
  <c r="C9" i="24"/>
  <c r="D9" i="24"/>
  <c r="E9" i="24"/>
  <c r="F9" i="24"/>
  <c r="G9" i="24"/>
  <c r="H9" i="24"/>
  <c r="I9" i="24"/>
  <c r="J9" i="24"/>
  <c r="K9" i="24"/>
  <c r="L9" i="24"/>
  <c r="M9" i="24"/>
  <c r="N9" i="24"/>
  <c r="C10" i="24"/>
  <c r="D10" i="24"/>
  <c r="E10" i="24"/>
  <c r="F10" i="24"/>
  <c r="G10" i="24"/>
  <c r="H10" i="24"/>
  <c r="I10" i="24"/>
  <c r="J10" i="24"/>
  <c r="K10" i="24"/>
  <c r="L10" i="24"/>
  <c r="M10" i="24"/>
  <c r="N10" i="24"/>
  <c r="C11" i="24"/>
  <c r="D11" i="24"/>
  <c r="E11" i="24"/>
  <c r="F11" i="24"/>
  <c r="G11" i="24"/>
  <c r="H11" i="24"/>
  <c r="I11" i="24"/>
  <c r="J11" i="24"/>
  <c r="K11" i="24"/>
  <c r="L11" i="24"/>
  <c r="M11" i="24"/>
  <c r="N11" i="24"/>
  <c r="C12" i="24"/>
  <c r="D12" i="24"/>
  <c r="E12" i="24"/>
  <c r="F12" i="24"/>
  <c r="G12" i="24"/>
  <c r="H12" i="24"/>
  <c r="I12" i="24"/>
  <c r="J12" i="24"/>
  <c r="K12" i="24"/>
  <c r="L12" i="24"/>
  <c r="M12" i="24"/>
  <c r="N12" i="24"/>
  <c r="C13" i="24"/>
  <c r="D13" i="24"/>
  <c r="E13" i="24"/>
  <c r="F13" i="24"/>
  <c r="G13" i="24"/>
  <c r="H13" i="24"/>
  <c r="I13" i="24"/>
  <c r="J13" i="24"/>
  <c r="K13" i="24"/>
  <c r="L13" i="24"/>
  <c r="M13" i="24"/>
  <c r="N13" i="24"/>
  <c r="C14" i="24"/>
  <c r="D14" i="24"/>
  <c r="E14" i="24"/>
  <c r="F14" i="24"/>
  <c r="G14" i="24"/>
  <c r="H14" i="24"/>
  <c r="I14" i="24"/>
  <c r="J14" i="24"/>
  <c r="K14" i="24"/>
  <c r="L14" i="24"/>
  <c r="M14" i="24"/>
  <c r="N14" i="24"/>
  <c r="C15" i="24"/>
  <c r="D15" i="24"/>
  <c r="E15" i="24"/>
  <c r="F15" i="24"/>
  <c r="G15" i="24"/>
  <c r="H15" i="24"/>
  <c r="I15" i="24"/>
  <c r="J15" i="24"/>
  <c r="K15" i="24"/>
  <c r="L15" i="24"/>
  <c r="M15" i="24"/>
  <c r="N15" i="24"/>
  <c r="C16" i="24"/>
  <c r="D16" i="24"/>
  <c r="E16" i="24"/>
  <c r="F16" i="24"/>
  <c r="G16" i="24"/>
  <c r="H16" i="24"/>
  <c r="I16" i="24"/>
  <c r="J16" i="24"/>
  <c r="K16" i="24"/>
  <c r="L16" i="24"/>
  <c r="M16" i="24"/>
  <c r="N16" i="24"/>
  <c r="C17" i="24"/>
  <c r="D17" i="24"/>
  <c r="E17" i="24"/>
  <c r="F17" i="24"/>
  <c r="G17" i="24"/>
  <c r="H17" i="24"/>
  <c r="I17" i="24"/>
  <c r="J17" i="24"/>
  <c r="K17" i="24"/>
  <c r="L17" i="24"/>
  <c r="M17" i="24"/>
  <c r="N17" i="24"/>
  <c r="C18" i="24"/>
  <c r="D18" i="24"/>
  <c r="E18" i="24"/>
  <c r="F18" i="24"/>
  <c r="G18" i="24"/>
  <c r="H18" i="24"/>
  <c r="I18" i="24"/>
  <c r="J18" i="24"/>
  <c r="K18" i="24"/>
  <c r="L18" i="24"/>
  <c r="M18" i="24"/>
  <c r="N18" i="24"/>
  <c r="C19" i="24"/>
  <c r="D19" i="24"/>
  <c r="E19" i="24"/>
  <c r="F19" i="24"/>
  <c r="G19" i="24"/>
  <c r="H19" i="24"/>
  <c r="I19" i="24"/>
  <c r="J19" i="24"/>
  <c r="K19" i="24"/>
  <c r="L19" i="24"/>
  <c r="M19" i="24"/>
  <c r="N19" i="24"/>
  <c r="D4" i="24"/>
  <c r="E4" i="24"/>
  <c r="F4" i="24"/>
  <c r="G4" i="24"/>
  <c r="H4" i="24"/>
  <c r="I4" i="24"/>
  <c r="J4" i="24"/>
  <c r="K4" i="24"/>
  <c r="L4" i="24"/>
  <c r="M4" i="24"/>
  <c r="N4" i="24"/>
  <c r="C4" i="24"/>
  <c r="N20" i="23" l="1"/>
  <c r="M20" i="23"/>
  <c r="L20" i="23"/>
  <c r="K20" i="23"/>
  <c r="I20" i="23"/>
  <c r="G20" i="23"/>
  <c r="F20" i="23"/>
  <c r="E20" i="23"/>
  <c r="D20" i="23"/>
  <c r="C20" i="23"/>
  <c r="O19" i="23"/>
  <c r="O18" i="23"/>
  <c r="O17" i="23"/>
  <c r="O16" i="23"/>
  <c r="O15" i="23"/>
  <c r="O14" i="23"/>
  <c r="O13" i="23"/>
  <c r="O12" i="23"/>
  <c r="O11" i="23"/>
  <c r="J20" i="23"/>
  <c r="O10" i="23"/>
  <c r="O9" i="23"/>
  <c r="O8" i="23"/>
  <c r="O7" i="23"/>
  <c r="O6" i="23"/>
  <c r="O5" i="23"/>
  <c r="O4" i="23"/>
  <c r="N20" i="22"/>
  <c r="M20" i="22"/>
  <c r="L20" i="22"/>
  <c r="K20" i="22"/>
  <c r="J20" i="22"/>
  <c r="J20" i="24" s="1"/>
  <c r="I20" i="22"/>
  <c r="H20" i="22"/>
  <c r="G20" i="22"/>
  <c r="F20" i="22"/>
  <c r="F20" i="24" s="1"/>
  <c r="E20" i="22"/>
  <c r="D20" i="22"/>
  <c r="C20" i="22"/>
  <c r="O19" i="22"/>
  <c r="O19" i="24" s="1"/>
  <c r="O18" i="22"/>
  <c r="O18" i="24" s="1"/>
  <c r="O17" i="22"/>
  <c r="O16" i="22"/>
  <c r="O16" i="24" s="1"/>
  <c r="O15" i="22"/>
  <c r="O15" i="24" s="1"/>
  <c r="O14" i="22"/>
  <c r="O14" i="24" s="1"/>
  <c r="O13" i="22"/>
  <c r="O12" i="22"/>
  <c r="O12" i="24" s="1"/>
  <c r="O11" i="22"/>
  <c r="O10" i="22"/>
  <c r="O9" i="22"/>
  <c r="O8" i="22"/>
  <c r="O7" i="22"/>
  <c r="O6" i="22"/>
  <c r="O6" i="24" s="1"/>
  <c r="O5" i="22"/>
  <c r="O5" i="24" s="1"/>
  <c r="O4" i="22"/>
  <c r="O4" i="24" s="1"/>
  <c r="C20" i="10"/>
  <c r="C20" i="21"/>
  <c r="M20" i="24" l="1"/>
  <c r="O11" i="24"/>
  <c r="O10" i="24"/>
  <c r="E20" i="24"/>
  <c r="O8" i="24"/>
  <c r="G20" i="24"/>
  <c r="O13" i="24"/>
  <c r="I20" i="24"/>
  <c r="K20" i="24"/>
  <c r="O17" i="24"/>
  <c r="L20" i="24"/>
  <c r="O7" i="24"/>
  <c r="N20" i="24"/>
  <c r="C20" i="24"/>
  <c r="O9" i="24"/>
  <c r="D20" i="24"/>
  <c r="O20" i="23"/>
  <c r="O20" i="22"/>
  <c r="H20" i="23"/>
  <c r="H20" i="24" s="1"/>
  <c r="C5" i="12"/>
  <c r="D5" i="12"/>
  <c r="E5" i="12"/>
  <c r="F5" i="12"/>
  <c r="G5" i="12"/>
  <c r="H5" i="12"/>
  <c r="I5" i="12"/>
  <c r="J5" i="12"/>
  <c r="K5" i="12"/>
  <c r="L5" i="12"/>
  <c r="M5" i="12"/>
  <c r="N5" i="12"/>
  <c r="C6" i="12"/>
  <c r="D6" i="12"/>
  <c r="E6" i="12"/>
  <c r="F6" i="12"/>
  <c r="G6" i="12"/>
  <c r="H6" i="12"/>
  <c r="I6" i="12"/>
  <c r="J6" i="12"/>
  <c r="K6" i="12"/>
  <c r="L6" i="12"/>
  <c r="M6" i="12"/>
  <c r="N6" i="12"/>
  <c r="C7" i="12"/>
  <c r="D7" i="12"/>
  <c r="E7" i="12"/>
  <c r="F7" i="12"/>
  <c r="G7" i="12"/>
  <c r="H7" i="12"/>
  <c r="I7" i="12"/>
  <c r="J7" i="12"/>
  <c r="K7" i="12"/>
  <c r="L7" i="12"/>
  <c r="M7" i="12"/>
  <c r="N7" i="12"/>
  <c r="C8" i="12"/>
  <c r="D8" i="12"/>
  <c r="E8" i="12"/>
  <c r="F8" i="12"/>
  <c r="G8" i="12"/>
  <c r="H8" i="12"/>
  <c r="I8" i="12"/>
  <c r="J8" i="12"/>
  <c r="K8" i="12"/>
  <c r="L8" i="12"/>
  <c r="M8" i="12"/>
  <c r="N8" i="12"/>
  <c r="C9" i="12"/>
  <c r="D9" i="12"/>
  <c r="E9" i="12"/>
  <c r="F9" i="12"/>
  <c r="G9" i="12"/>
  <c r="H9" i="12"/>
  <c r="I9" i="12"/>
  <c r="J9" i="12"/>
  <c r="K9" i="12"/>
  <c r="L9" i="12"/>
  <c r="M9" i="12"/>
  <c r="N9" i="12"/>
  <c r="C10" i="12"/>
  <c r="D10" i="12"/>
  <c r="E10" i="12"/>
  <c r="F10" i="12"/>
  <c r="G10" i="12"/>
  <c r="H10" i="12"/>
  <c r="I10" i="12"/>
  <c r="J10" i="12"/>
  <c r="K10" i="12"/>
  <c r="L10" i="12"/>
  <c r="M10" i="12"/>
  <c r="N10" i="12"/>
  <c r="C11" i="12"/>
  <c r="D11" i="12"/>
  <c r="E11" i="12"/>
  <c r="F11" i="12"/>
  <c r="G11" i="12"/>
  <c r="H11" i="12"/>
  <c r="I11" i="12"/>
  <c r="J11" i="12"/>
  <c r="K11" i="12"/>
  <c r="L11" i="12"/>
  <c r="M11" i="12"/>
  <c r="N11" i="12"/>
  <c r="C12" i="12"/>
  <c r="D12" i="12"/>
  <c r="E12" i="12"/>
  <c r="F12" i="12"/>
  <c r="G12" i="12"/>
  <c r="H12" i="12"/>
  <c r="I12" i="12"/>
  <c r="J12" i="12"/>
  <c r="K12" i="12"/>
  <c r="L12" i="12"/>
  <c r="M12" i="12"/>
  <c r="N12" i="12"/>
  <c r="C13" i="12"/>
  <c r="D13" i="12"/>
  <c r="E13" i="12"/>
  <c r="F13" i="12"/>
  <c r="G13" i="12"/>
  <c r="H13" i="12"/>
  <c r="I13" i="12"/>
  <c r="J13" i="12"/>
  <c r="K13" i="12"/>
  <c r="L13" i="12"/>
  <c r="M13" i="12"/>
  <c r="N13" i="12"/>
  <c r="C14" i="12"/>
  <c r="D14" i="12"/>
  <c r="E14" i="12"/>
  <c r="F14" i="12"/>
  <c r="G14" i="12"/>
  <c r="H14" i="12"/>
  <c r="I14" i="12"/>
  <c r="J14" i="12"/>
  <c r="K14" i="12"/>
  <c r="L14" i="12"/>
  <c r="M14" i="12"/>
  <c r="N14" i="12"/>
  <c r="C15" i="12"/>
  <c r="D15" i="12"/>
  <c r="E15" i="12"/>
  <c r="F15" i="12"/>
  <c r="G15" i="12"/>
  <c r="H15" i="12"/>
  <c r="I15" i="12"/>
  <c r="J15" i="12"/>
  <c r="K15" i="12"/>
  <c r="L15" i="12"/>
  <c r="M15" i="12"/>
  <c r="N15" i="12"/>
  <c r="C16" i="12"/>
  <c r="D16" i="12"/>
  <c r="E16" i="12"/>
  <c r="F16" i="12"/>
  <c r="G16" i="12"/>
  <c r="H16" i="12"/>
  <c r="I16" i="12"/>
  <c r="J16" i="12"/>
  <c r="K16" i="12"/>
  <c r="L16" i="12"/>
  <c r="M16" i="12"/>
  <c r="N16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C18" i="12"/>
  <c r="D18" i="12"/>
  <c r="E18" i="12"/>
  <c r="F18" i="12"/>
  <c r="G18" i="12"/>
  <c r="H18" i="12"/>
  <c r="I18" i="12"/>
  <c r="J18" i="12"/>
  <c r="K18" i="12"/>
  <c r="L18" i="12"/>
  <c r="M18" i="12"/>
  <c r="N18" i="12"/>
  <c r="C19" i="12"/>
  <c r="D19" i="12"/>
  <c r="E19" i="12"/>
  <c r="F19" i="12"/>
  <c r="G19" i="12"/>
  <c r="H19" i="12"/>
  <c r="I19" i="12"/>
  <c r="J19" i="12"/>
  <c r="K19" i="12"/>
  <c r="L19" i="12"/>
  <c r="M19" i="12"/>
  <c r="N19" i="12"/>
  <c r="D4" i="12"/>
  <c r="E4" i="12"/>
  <c r="F4" i="12"/>
  <c r="G4" i="12"/>
  <c r="H4" i="12"/>
  <c r="I4" i="12"/>
  <c r="J4" i="12"/>
  <c r="K4" i="12"/>
  <c r="L4" i="12"/>
  <c r="M4" i="12"/>
  <c r="N4" i="12"/>
  <c r="C4" i="12"/>
  <c r="O20" i="24" l="1"/>
  <c r="N20" i="21"/>
  <c r="M20" i="21"/>
  <c r="L20" i="21"/>
  <c r="K20" i="21"/>
  <c r="J20" i="21"/>
  <c r="I20" i="21"/>
  <c r="H20" i="21"/>
  <c r="G20" i="21"/>
  <c r="F20" i="21"/>
  <c r="E20" i="21"/>
  <c r="D20" i="21"/>
  <c r="O19" i="21"/>
  <c r="O18" i="21"/>
  <c r="O17" i="21"/>
  <c r="O16" i="21"/>
  <c r="O15" i="21"/>
  <c r="O14" i="21"/>
  <c r="O13" i="21"/>
  <c r="O12" i="21"/>
  <c r="O11" i="21"/>
  <c r="O10" i="21"/>
  <c r="O9" i="21"/>
  <c r="O8" i="21"/>
  <c r="O7" i="21"/>
  <c r="O6" i="21"/>
  <c r="O5" i="21"/>
  <c r="O4" i="21"/>
  <c r="O20" i="21" l="1"/>
  <c r="O12" i="10"/>
  <c r="O12" i="12" s="1"/>
  <c r="N20" i="10"/>
  <c r="N20" i="12" s="1"/>
  <c r="M20" i="10"/>
  <c r="M20" i="12" s="1"/>
  <c r="L20" i="10"/>
  <c r="L20" i="12" s="1"/>
  <c r="K20" i="10"/>
  <c r="K20" i="12" s="1"/>
  <c r="J20" i="10"/>
  <c r="J20" i="12" s="1"/>
  <c r="I20" i="10"/>
  <c r="I20" i="12" s="1"/>
  <c r="H20" i="10"/>
  <c r="H20" i="12" s="1"/>
  <c r="G20" i="10"/>
  <c r="G20" i="12" s="1"/>
  <c r="F20" i="10"/>
  <c r="F20" i="12" s="1"/>
  <c r="E20" i="10"/>
  <c r="E20" i="12" s="1"/>
  <c r="D20" i="10"/>
  <c r="D20" i="12" s="1"/>
  <c r="C20" i="12"/>
  <c r="O19" i="10"/>
  <c r="O19" i="12" s="1"/>
  <c r="O18" i="10"/>
  <c r="O18" i="12" s="1"/>
  <c r="O17" i="10"/>
  <c r="O17" i="12" s="1"/>
  <c r="O16" i="10"/>
  <c r="O16" i="12" s="1"/>
  <c r="O15" i="10"/>
  <c r="O15" i="12" s="1"/>
  <c r="O14" i="10"/>
  <c r="O14" i="12" s="1"/>
  <c r="O13" i="10"/>
  <c r="O13" i="12" s="1"/>
  <c r="O11" i="10"/>
  <c r="O11" i="12" s="1"/>
  <c r="O10" i="10"/>
  <c r="O10" i="12" s="1"/>
  <c r="O9" i="10"/>
  <c r="O9" i="12" s="1"/>
  <c r="O8" i="10"/>
  <c r="O8" i="12" s="1"/>
  <c r="O7" i="10"/>
  <c r="O6" i="10"/>
  <c r="O6" i="12" s="1"/>
  <c r="O5" i="10"/>
  <c r="O4" i="10"/>
  <c r="O4" i="12" s="1"/>
  <c r="O7" i="12" l="1"/>
  <c r="O5" i="12"/>
  <c r="O20" i="10"/>
  <c r="O20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" authorId="0" shapeId="0" xr:uid="{E2555637-2AE1-4D76-9EE7-C3D27B691641}">
      <text>
        <r>
          <rPr>
            <b/>
            <sz val="9"/>
            <color indexed="81"/>
            <rFont val="Tahoma"/>
            <charset val="1"/>
          </rPr>
          <t>Pendiente aprobación CREG de la variable IAEC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" authorId="0" shapeId="0" xr:uid="{3A33714E-04B2-4B75-BAE5-82511AFBE523}">
      <text>
        <r>
          <rPr>
            <b/>
            <sz val="9"/>
            <color indexed="81"/>
            <rFont val="Tahoma"/>
            <charset val="1"/>
          </rPr>
          <t>Pendiente de Aprobación CREG</t>
        </r>
      </text>
    </comment>
  </commentList>
</comments>
</file>

<file path=xl/sharedStrings.xml><?xml version="1.0" encoding="utf-8"?>
<sst xmlns="http://schemas.openxmlformats.org/spreadsheetml/2006/main" count="60" uniqueCount="15">
  <si>
    <t>NIVEL</t>
  </si>
  <si>
    <t>TOTALES</t>
  </si>
  <si>
    <t>I</t>
  </si>
  <si>
    <t>II</t>
  </si>
  <si>
    <t>III</t>
  </si>
  <si>
    <t>IV</t>
  </si>
  <si>
    <t>Subtotales</t>
  </si>
  <si>
    <t>TIPO INVERSIÓN</t>
  </si>
  <si>
    <t>CATEGORÍAS</t>
  </si>
  <si>
    <r>
      <t xml:space="preserve">VARIABLE </t>
    </r>
    <r>
      <rPr>
        <b/>
        <i/>
        <sz val="10"/>
        <color theme="1"/>
        <rFont val="Trebuchet MS"/>
        <family val="2"/>
      </rPr>
      <t>INVTR</t>
    </r>
    <r>
      <rPr>
        <b/>
        <i/>
        <sz val="8"/>
        <color theme="1"/>
        <rFont val="Trebuchet MS"/>
        <family val="2"/>
      </rPr>
      <t>j,n,TI,l,7</t>
    </r>
  </si>
  <si>
    <r>
      <t xml:space="preserve">VARIABLE </t>
    </r>
    <r>
      <rPr>
        <b/>
        <i/>
        <sz val="10"/>
        <color theme="1"/>
        <rFont val="Trebuchet MS"/>
        <family val="2"/>
      </rPr>
      <t>INVT</t>
    </r>
    <r>
      <rPr>
        <b/>
        <i/>
        <sz val="8"/>
        <color theme="1"/>
        <rFont val="Trebuchet MS"/>
        <family val="2"/>
      </rPr>
      <t>j,n,TI,l,7</t>
    </r>
  </si>
  <si>
    <r>
      <t>INVTR</t>
    </r>
    <r>
      <rPr>
        <b/>
        <i/>
        <sz val="8"/>
        <color theme="1"/>
        <rFont val="Trebuchet MS"/>
        <family val="2"/>
      </rPr>
      <t>j,n,TI,l,7</t>
    </r>
    <r>
      <rPr>
        <b/>
        <i/>
        <sz val="10"/>
        <color theme="1"/>
        <rFont val="Trebuchet MS"/>
        <family val="2"/>
      </rPr>
      <t xml:space="preserve"> /  INVT</t>
    </r>
    <r>
      <rPr>
        <b/>
        <i/>
        <sz val="8"/>
        <color theme="1"/>
        <rFont val="Trebuchet MS"/>
        <family val="2"/>
      </rPr>
      <t>j,n,TI,l,7</t>
    </r>
  </si>
  <si>
    <r>
      <t xml:space="preserve">VARIABLE </t>
    </r>
    <r>
      <rPr>
        <b/>
        <i/>
        <sz val="10"/>
        <color theme="1"/>
        <rFont val="Trebuchet MS"/>
        <family val="2"/>
      </rPr>
      <t>IREC</t>
    </r>
    <r>
      <rPr>
        <b/>
        <i/>
        <sz val="8"/>
        <color theme="1"/>
        <rFont val="Trebuchet MS"/>
        <family val="2"/>
      </rPr>
      <t>j,n,TI,l,7</t>
    </r>
  </si>
  <si>
    <r>
      <t xml:space="preserve">VARIABLE </t>
    </r>
    <r>
      <rPr>
        <b/>
        <i/>
        <sz val="10"/>
        <color theme="1"/>
        <rFont val="Trebuchet MS"/>
        <family val="2"/>
      </rPr>
      <t>IAEC</t>
    </r>
    <r>
      <rPr>
        <b/>
        <i/>
        <sz val="8"/>
        <color theme="1"/>
        <rFont val="Trebuchet MS"/>
        <family val="2"/>
      </rPr>
      <t>j,n,TI,l,7</t>
    </r>
  </si>
  <si>
    <r>
      <t>IREC</t>
    </r>
    <r>
      <rPr>
        <b/>
        <i/>
        <sz val="8"/>
        <color theme="1"/>
        <rFont val="Trebuchet MS"/>
        <family val="2"/>
      </rPr>
      <t>j,n,TI,l,7</t>
    </r>
    <r>
      <rPr>
        <b/>
        <i/>
        <sz val="10"/>
        <color theme="1"/>
        <rFont val="Trebuchet MS"/>
        <family val="2"/>
      </rPr>
      <t xml:space="preserve"> /  IAEC</t>
    </r>
    <r>
      <rPr>
        <b/>
        <i/>
        <sz val="8"/>
        <color theme="1"/>
        <rFont val="Trebuchet MS"/>
        <family val="2"/>
      </rPr>
      <t>j,n,TI,l,7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</si>
</sst>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\ * #,##0.00_-;\-&quot;$&quot;\ * #,##0.00_-;_-&quot;$&quot;\ * &quot;-&quot;??_-;_-@_-"/>
    <numFmt numFmtId="164" formatCode="&quot;$&quot;\ #,##0.00"/>
    <numFmt numFmtId="165" formatCode="#,##0.00000"/>
    <numFmt numFmtId="166" formatCode="#,##0.000000"/>
    <numFmt numFmtId="167" formatCode="0.0%"/>
    <numFmt numFmtId="168" formatCode="_-&quot;$&quot;\ * #,##0_-;\-&quot;$&quot;\ * #,##0_-;_-&quot;$&quot;\ 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Trebuchet MS"/>
      <family val="2"/>
    </font>
    <font>
      <b/>
      <i/>
      <sz val="8"/>
      <color theme="1"/>
      <name val="Trebuchet MS"/>
      <family val="2"/>
    </font>
    <font>
      <b/>
      <i/>
      <sz val="10"/>
      <color theme="1"/>
      <name val="Trebuchet MS"/>
      <family val="2"/>
    </font>
    <font>
      <b/>
      <sz val="10"/>
      <color theme="1"/>
      <name val="Trebuchet MS"/>
      <family val="2"/>
    </font>
    <font>
      <b/>
      <sz val="9"/>
      <color indexed="81"/>
      <name val="Tahoma"/>
      <charset val="1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6D28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2" fillId="0" borderId="0"/>
  </cellStyleXfs>
  <cellXfs count="81">
    <xf numFmtId="0" fontId="0" fillId="0" borderId="0" xfId="0"/>
    <xf numFmtId="3" fontId="2" fillId="5" borderId="8" xfId="0" applyNumberFormat="1" applyFont="1" applyFill="1" applyBorder="1" applyAlignment="1">
      <alignment horizontal="right" vertical="center"/>
    </xf>
    <xf numFmtId="3" fontId="2" fillId="4" borderId="10" xfId="0" applyNumberFormat="1" applyFont="1" applyFill="1" applyBorder="1" applyAlignment="1">
      <alignment horizontal="right" vertical="center"/>
    </xf>
    <xf numFmtId="3" fontId="2" fillId="5" borderId="10" xfId="0" applyNumberFormat="1" applyFont="1" applyFill="1" applyBorder="1" applyAlignment="1">
      <alignment horizontal="right" vertical="center"/>
    </xf>
    <xf numFmtId="3" fontId="2" fillId="4" borderId="11" xfId="0" applyNumberFormat="1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center" vertical="center"/>
    </xf>
    <xf numFmtId="3" fontId="4" fillId="5" borderId="8" xfId="0" applyNumberFormat="1" applyFont="1" applyFill="1" applyBorder="1" applyAlignment="1">
      <alignment horizontal="right" vertical="center"/>
    </xf>
    <xf numFmtId="3" fontId="4" fillId="4" borderId="10" xfId="0" applyNumberFormat="1" applyFont="1" applyFill="1" applyBorder="1" applyAlignment="1">
      <alignment horizontal="right" vertical="center"/>
    </xf>
    <xf numFmtId="3" fontId="4" fillId="5" borderId="10" xfId="0" applyNumberFormat="1" applyFont="1" applyFill="1" applyBorder="1" applyAlignment="1">
      <alignment horizontal="right" vertical="center"/>
    </xf>
    <xf numFmtId="3" fontId="4" fillId="4" borderId="11" xfId="0" applyNumberFormat="1" applyFont="1" applyFill="1" applyBorder="1" applyAlignment="1">
      <alignment horizontal="right" vertical="center"/>
    </xf>
    <xf numFmtId="3" fontId="1" fillId="6" borderId="7" xfId="0" applyNumberFormat="1" applyFont="1" applyFill="1" applyBorder="1" applyAlignment="1">
      <alignment horizontal="right" vertical="center"/>
    </xf>
    <xf numFmtId="3" fontId="3" fillId="7" borderId="7" xfId="0" applyNumberFormat="1" applyFont="1" applyFill="1" applyBorder="1" applyAlignment="1">
      <alignment horizontal="right" vertical="center"/>
    </xf>
    <xf numFmtId="3" fontId="2" fillId="5" borderId="8" xfId="0" applyNumberFormat="1" applyFont="1" applyFill="1" applyBorder="1" applyAlignment="1">
      <alignment horizontal="center" vertical="center"/>
    </xf>
    <xf numFmtId="3" fontId="2" fillId="4" borderId="10" xfId="0" applyNumberFormat="1" applyFont="1" applyFill="1" applyBorder="1" applyAlignment="1">
      <alignment horizontal="center" vertical="center"/>
    </xf>
    <xf numFmtId="3" fontId="2" fillId="5" borderId="10" xfId="0" applyNumberFormat="1" applyFont="1" applyFill="1" applyBorder="1" applyAlignment="1">
      <alignment horizontal="center" vertical="center"/>
    </xf>
    <xf numFmtId="3" fontId="2" fillId="4" borderId="11" xfId="0" applyNumberFormat="1" applyFont="1" applyFill="1" applyBorder="1" applyAlignment="1">
      <alignment horizontal="center" vertical="center"/>
    </xf>
    <xf numFmtId="9" fontId="4" fillId="5" borderId="8" xfId="1" applyFont="1" applyFill="1" applyBorder="1" applyAlignment="1">
      <alignment horizontal="right" vertical="center"/>
    </xf>
    <xf numFmtId="9" fontId="4" fillId="4" borderId="10" xfId="1" applyFont="1" applyFill="1" applyBorder="1" applyAlignment="1">
      <alignment horizontal="right" vertical="center"/>
    </xf>
    <xf numFmtId="9" fontId="4" fillId="5" borderId="10" xfId="1" applyFont="1" applyFill="1" applyBorder="1" applyAlignment="1">
      <alignment horizontal="right" vertical="center"/>
    </xf>
    <xf numFmtId="9" fontId="4" fillId="4" borderId="11" xfId="1" applyFont="1" applyFill="1" applyBorder="1" applyAlignment="1">
      <alignment horizontal="right" vertical="center"/>
    </xf>
    <xf numFmtId="9" fontId="1" fillId="6" borderId="7" xfId="1" applyFont="1" applyFill="1" applyBorder="1" applyAlignment="1">
      <alignment horizontal="right" vertical="center"/>
    </xf>
    <xf numFmtId="164" fontId="0" fillId="0" borderId="0" xfId="0" applyNumberFormat="1"/>
    <xf numFmtId="3" fontId="0" fillId="0" borderId="0" xfId="0" applyNumberFormat="1"/>
    <xf numFmtId="44" fontId="0" fillId="0" borderId="0" xfId="2" applyFont="1"/>
    <xf numFmtId="4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2" fillId="9" borderId="17" xfId="1" applyNumberFormat="1" applyFont="1" applyFill="1" applyBorder="1" applyAlignment="1">
      <alignment horizontal="right" vertical="center"/>
    </xf>
    <xf numFmtId="167" fontId="2" fillId="9" borderId="8" xfId="1" applyNumberFormat="1" applyFont="1" applyFill="1" applyBorder="1" applyAlignment="1">
      <alignment horizontal="right" vertical="center"/>
    </xf>
    <xf numFmtId="167" fontId="2" fillId="5" borderId="8" xfId="1" applyNumberFormat="1" applyFont="1" applyFill="1" applyBorder="1" applyAlignment="1">
      <alignment horizontal="right" vertical="center"/>
    </xf>
    <xf numFmtId="167" fontId="2" fillId="4" borderId="2" xfId="1" applyNumberFormat="1" applyFont="1" applyFill="1" applyBorder="1" applyAlignment="1">
      <alignment horizontal="right" vertical="center"/>
    </xf>
    <xf numFmtId="167" fontId="2" fillId="4" borderId="10" xfId="1" applyNumberFormat="1" applyFont="1" applyFill="1" applyBorder="1" applyAlignment="1">
      <alignment horizontal="right" vertical="center"/>
    </xf>
    <xf numFmtId="167" fontId="2" fillId="9" borderId="10" xfId="1" applyNumberFormat="1" applyFont="1" applyFill="1" applyBorder="1" applyAlignment="1">
      <alignment horizontal="right" vertical="center"/>
    </xf>
    <xf numFmtId="167" fontId="2" fillId="9" borderId="13" xfId="1" applyNumberFormat="1" applyFont="1" applyFill="1" applyBorder="1" applyAlignment="1">
      <alignment horizontal="right" vertical="center"/>
    </xf>
    <xf numFmtId="167" fontId="2" fillId="5" borderId="2" xfId="1" applyNumberFormat="1" applyFont="1" applyFill="1" applyBorder="1" applyAlignment="1">
      <alignment horizontal="right" vertical="center"/>
    </xf>
    <xf numFmtId="167" fontId="2" fillId="5" borderId="10" xfId="1" applyNumberFormat="1" applyFont="1" applyFill="1" applyBorder="1" applyAlignment="1">
      <alignment horizontal="right" vertical="center"/>
    </xf>
    <xf numFmtId="167" fontId="2" fillId="4" borderId="18" xfId="1" applyNumberFormat="1" applyFont="1" applyFill="1" applyBorder="1" applyAlignment="1">
      <alignment horizontal="right" vertical="center"/>
    </xf>
    <xf numFmtId="167" fontId="2" fillId="4" borderId="11" xfId="1" applyNumberFormat="1" applyFont="1" applyFill="1" applyBorder="1" applyAlignment="1">
      <alignment horizontal="right" vertical="center"/>
    </xf>
    <xf numFmtId="167" fontId="2" fillId="9" borderId="11" xfId="1" applyNumberFormat="1" applyFont="1" applyFill="1" applyBorder="1" applyAlignment="1">
      <alignment horizontal="right" vertical="center"/>
    </xf>
    <xf numFmtId="167" fontId="2" fillId="9" borderId="14" xfId="1" applyNumberFormat="1" applyFont="1" applyFill="1" applyBorder="1" applyAlignment="1">
      <alignment horizontal="right" vertical="center"/>
    </xf>
    <xf numFmtId="168" fontId="2" fillId="9" borderId="17" xfId="0" applyNumberFormat="1" applyFont="1" applyFill="1" applyBorder="1" applyAlignment="1">
      <alignment horizontal="right" vertical="center"/>
    </xf>
    <xf numFmtId="168" fontId="2" fillId="9" borderId="8" xfId="0" applyNumberFormat="1" applyFont="1" applyFill="1" applyBorder="1" applyAlignment="1">
      <alignment horizontal="right" vertical="center"/>
    </xf>
    <xf numFmtId="168" fontId="2" fillId="5" borderId="8" xfId="0" applyNumberFormat="1" applyFont="1" applyFill="1" applyBorder="1" applyAlignment="1">
      <alignment horizontal="right" vertical="center"/>
    </xf>
    <xf numFmtId="168" fontId="2" fillId="5" borderId="12" xfId="0" applyNumberFormat="1" applyFont="1" applyFill="1" applyBorder="1" applyAlignment="1">
      <alignment horizontal="right" vertical="center"/>
    </xf>
    <xf numFmtId="168" fontId="2" fillId="4" borderId="2" xfId="0" applyNumberFormat="1" applyFont="1" applyFill="1" applyBorder="1" applyAlignment="1">
      <alignment horizontal="right" vertical="center"/>
    </xf>
    <xf numFmtId="168" fontId="2" fillId="4" borderId="10" xfId="0" applyNumberFormat="1" applyFont="1" applyFill="1" applyBorder="1" applyAlignment="1">
      <alignment horizontal="right" vertical="center"/>
    </xf>
    <xf numFmtId="168" fontId="2" fillId="9" borderId="10" xfId="0" applyNumberFormat="1" applyFont="1" applyFill="1" applyBorder="1" applyAlignment="1">
      <alignment horizontal="right" vertical="center"/>
    </xf>
    <xf numFmtId="168" fontId="2" fillId="9" borderId="13" xfId="0" applyNumberFormat="1" applyFont="1" applyFill="1" applyBorder="1" applyAlignment="1">
      <alignment horizontal="right" vertical="center"/>
    </xf>
    <xf numFmtId="168" fontId="2" fillId="5" borderId="2" xfId="0" applyNumberFormat="1" applyFont="1" applyFill="1" applyBorder="1" applyAlignment="1">
      <alignment horizontal="right" vertical="center"/>
    </xf>
    <xf numFmtId="168" fontId="2" fillId="5" borderId="10" xfId="0" applyNumberFormat="1" applyFont="1" applyFill="1" applyBorder="1" applyAlignment="1">
      <alignment horizontal="right" vertical="center"/>
    </xf>
    <xf numFmtId="168" fontId="2" fillId="4" borderId="18" xfId="0" applyNumberFormat="1" applyFont="1" applyFill="1" applyBorder="1" applyAlignment="1">
      <alignment horizontal="right" vertical="center"/>
    </xf>
    <xf numFmtId="168" fontId="2" fillId="4" borderId="11" xfId="0" applyNumberFormat="1" applyFont="1" applyFill="1" applyBorder="1" applyAlignment="1">
      <alignment horizontal="right" vertical="center"/>
    </xf>
    <xf numFmtId="168" fontId="2" fillId="9" borderId="11" xfId="0" applyNumberFormat="1" applyFont="1" applyFill="1" applyBorder="1" applyAlignment="1">
      <alignment horizontal="right" vertical="center"/>
    </xf>
    <xf numFmtId="168" fontId="2" fillId="9" borderId="14" xfId="0" applyNumberFormat="1" applyFont="1" applyFill="1" applyBorder="1" applyAlignment="1">
      <alignment horizontal="right" vertical="center"/>
    </xf>
    <xf numFmtId="10" fontId="6" fillId="7" borderId="7" xfId="1" applyNumberFormat="1" applyFont="1" applyFill="1" applyBorder="1" applyAlignment="1">
      <alignment horizontal="right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</cellXfs>
  <cellStyles count="4">
    <cellStyle name="Moneda" xfId="2" builtinId="4"/>
    <cellStyle name="Normal" xfId="0" builtinId="0"/>
    <cellStyle name="Normal 2 2" xfId="3" xr:uid="{7EC05857-8D32-438F-899F-85340C68C03A}"/>
    <cellStyle name="Porcentaje" xfId="1" builtinId="5"/>
  </cellStyles>
  <dxfs count="0"/>
  <tableStyles count="0" defaultTableStyle="TableStyleMedium2" defaultPivotStyle="PivotStyleLight16"/>
  <colors>
    <mruColors>
      <color rgb="FF96D2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C6FE0-4705-492E-8E83-7EDC902BF141}">
  <dimension ref="A1:P32"/>
  <sheetViews>
    <sheetView tabSelected="1" zoomScale="70" zoomScaleNormal="70" workbookViewId="0">
      <selection activeCell="N24" sqref="N24"/>
    </sheetView>
  </sheetViews>
  <sheetFormatPr baseColWidth="10" defaultRowHeight="14.5" x14ac:dyDescent="0.35"/>
  <cols>
    <col min="1" max="1" width="10.1796875" bestFit="1" customWidth="1"/>
    <col min="2" max="2" width="6.1796875" bestFit="1" customWidth="1"/>
    <col min="3" max="3" width="17" bestFit="1" customWidth="1"/>
    <col min="4" max="4" width="6.54296875" bestFit="1" customWidth="1"/>
    <col min="5" max="5" width="15.81640625" bestFit="1" customWidth="1"/>
    <col min="6" max="6" width="17" bestFit="1" customWidth="1"/>
    <col min="7" max="7" width="14.1796875" bestFit="1" customWidth="1"/>
    <col min="8" max="8" width="15.81640625" bestFit="1" customWidth="1"/>
    <col min="9" max="9" width="18" bestFit="1" customWidth="1"/>
    <col min="10" max="11" width="17" bestFit="1" customWidth="1"/>
    <col min="12" max="12" width="17.1796875" bestFit="1" customWidth="1"/>
    <col min="13" max="14" width="17" bestFit="1" customWidth="1"/>
    <col min="15" max="15" width="17.26953125" bestFit="1" customWidth="1"/>
    <col min="16" max="16" width="18.81640625" bestFit="1" customWidth="1"/>
  </cols>
  <sheetData>
    <row r="1" spans="1:16" ht="15" thickBot="1" x14ac:dyDescent="0.4">
      <c r="A1" s="60" t="s">
        <v>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2"/>
    </row>
    <row r="2" spans="1:16" ht="15" thickBot="1" x14ac:dyDescent="0.4">
      <c r="A2" s="63" t="s">
        <v>7</v>
      </c>
      <c r="B2" s="65" t="s">
        <v>0</v>
      </c>
      <c r="C2" s="67" t="s">
        <v>8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9"/>
      <c r="O2" s="70" t="s">
        <v>1</v>
      </c>
    </row>
    <row r="3" spans="1:16" ht="15" thickBot="1" x14ac:dyDescent="0.4">
      <c r="A3" s="64"/>
      <c r="B3" s="66"/>
      <c r="C3" s="5">
        <v>1</v>
      </c>
      <c r="D3" s="5">
        <v>2</v>
      </c>
      <c r="E3" s="5">
        <v>3</v>
      </c>
      <c r="F3" s="5">
        <v>4</v>
      </c>
      <c r="G3" s="5">
        <v>5</v>
      </c>
      <c r="H3" s="5">
        <v>6</v>
      </c>
      <c r="I3" s="5">
        <v>7</v>
      </c>
      <c r="J3" s="5">
        <v>8</v>
      </c>
      <c r="K3" s="5">
        <v>9</v>
      </c>
      <c r="L3" s="5">
        <v>10</v>
      </c>
      <c r="M3" s="5">
        <v>11</v>
      </c>
      <c r="N3" s="5">
        <v>12</v>
      </c>
      <c r="O3" s="71"/>
    </row>
    <row r="4" spans="1:16" x14ac:dyDescent="0.35">
      <c r="A4" s="72" t="s">
        <v>2</v>
      </c>
      <c r="B4" s="12">
        <v>1</v>
      </c>
      <c r="C4" s="40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2">
        <v>769938000</v>
      </c>
      <c r="N4" s="43">
        <v>0</v>
      </c>
      <c r="O4" s="6">
        <f>SUM(C4:N4)</f>
        <v>769938000</v>
      </c>
      <c r="P4" s="22"/>
    </row>
    <row r="5" spans="1:16" x14ac:dyDescent="0.35">
      <c r="A5" s="73"/>
      <c r="B5" s="13">
        <v>2</v>
      </c>
      <c r="C5" s="44">
        <v>1320992100</v>
      </c>
      <c r="D5" s="45">
        <v>0</v>
      </c>
      <c r="E5" s="45">
        <v>0</v>
      </c>
      <c r="F5" s="45">
        <v>0</v>
      </c>
      <c r="G5" s="45">
        <v>0</v>
      </c>
      <c r="H5" s="45">
        <v>0</v>
      </c>
      <c r="I5" s="45">
        <v>14367377.68</v>
      </c>
      <c r="J5" s="45">
        <v>0</v>
      </c>
      <c r="K5" s="45">
        <v>0</v>
      </c>
      <c r="L5" s="45">
        <v>0</v>
      </c>
      <c r="M5" s="46">
        <v>0</v>
      </c>
      <c r="N5" s="47">
        <v>0</v>
      </c>
      <c r="O5" s="7">
        <f t="shared" ref="O5:O10" si="0">SUM(C5:N5)</f>
        <v>1335359477.6800001</v>
      </c>
      <c r="P5" s="22"/>
    </row>
    <row r="6" spans="1:16" x14ac:dyDescent="0.35">
      <c r="A6" s="73"/>
      <c r="B6" s="14">
        <v>3</v>
      </c>
      <c r="C6" s="48">
        <v>0</v>
      </c>
      <c r="D6" s="49">
        <v>0</v>
      </c>
      <c r="E6" s="49">
        <v>0</v>
      </c>
      <c r="F6" s="49">
        <v>0</v>
      </c>
      <c r="G6" s="49">
        <v>0</v>
      </c>
      <c r="H6" s="49">
        <v>0</v>
      </c>
      <c r="I6" s="49">
        <v>0</v>
      </c>
      <c r="J6" s="49">
        <v>0</v>
      </c>
      <c r="K6" s="49">
        <v>0</v>
      </c>
      <c r="L6" s="49">
        <v>0</v>
      </c>
      <c r="M6" s="46">
        <v>0</v>
      </c>
      <c r="N6" s="47">
        <v>0</v>
      </c>
      <c r="O6" s="8">
        <f t="shared" si="0"/>
        <v>0</v>
      </c>
      <c r="P6" s="22"/>
    </row>
    <row r="7" spans="1:16" ht="15" thickBot="1" x14ac:dyDescent="0.4">
      <c r="A7" s="74"/>
      <c r="B7" s="15">
        <v>4</v>
      </c>
      <c r="C7" s="50">
        <v>0</v>
      </c>
      <c r="D7" s="51">
        <v>0</v>
      </c>
      <c r="E7" s="51">
        <v>0</v>
      </c>
      <c r="F7" s="51">
        <v>0</v>
      </c>
      <c r="G7" s="51">
        <v>0</v>
      </c>
      <c r="H7" s="51">
        <v>212892000</v>
      </c>
      <c r="I7" s="51">
        <v>0</v>
      </c>
      <c r="J7" s="51">
        <v>0</v>
      </c>
      <c r="K7" s="51">
        <v>0</v>
      </c>
      <c r="L7" s="51">
        <v>0</v>
      </c>
      <c r="M7" s="52">
        <v>0</v>
      </c>
      <c r="N7" s="53">
        <v>0</v>
      </c>
      <c r="O7" s="9">
        <f>SUM(C7:N7)</f>
        <v>212892000</v>
      </c>
      <c r="P7" s="22"/>
    </row>
    <row r="8" spans="1:16" x14ac:dyDescent="0.35">
      <c r="A8" s="55" t="s">
        <v>3</v>
      </c>
      <c r="B8" s="12">
        <v>1</v>
      </c>
      <c r="C8" s="40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2">
        <v>25791440000</v>
      </c>
      <c r="N8" s="42">
        <v>62616577961.637154</v>
      </c>
      <c r="O8" s="6">
        <f>SUM(C8:N8)</f>
        <v>88408017961.637146</v>
      </c>
    </row>
    <row r="9" spans="1:16" x14ac:dyDescent="0.35">
      <c r="A9" s="56"/>
      <c r="B9" s="13">
        <v>2</v>
      </c>
      <c r="C9" s="45">
        <v>2859748000</v>
      </c>
      <c r="D9" s="45">
        <v>0</v>
      </c>
      <c r="E9" s="45">
        <v>3111779000</v>
      </c>
      <c r="F9" s="45">
        <v>6042368501.5</v>
      </c>
      <c r="G9" s="45">
        <v>251586000</v>
      </c>
      <c r="H9" s="45">
        <v>2819803000</v>
      </c>
      <c r="I9" s="45">
        <v>74562940975.753128</v>
      </c>
      <c r="J9" s="45">
        <v>28793262572.678799</v>
      </c>
      <c r="K9" s="45">
        <v>8629228000</v>
      </c>
      <c r="L9" s="45">
        <v>829616000</v>
      </c>
      <c r="M9" s="46">
        <v>0</v>
      </c>
      <c r="N9" s="47">
        <v>0</v>
      </c>
      <c r="O9" s="7">
        <f t="shared" si="0"/>
        <v>127900332049.93193</v>
      </c>
    </row>
    <row r="10" spans="1:16" x14ac:dyDescent="0.35">
      <c r="A10" s="56"/>
      <c r="B10" s="14">
        <v>3</v>
      </c>
      <c r="C10" s="49">
        <v>2888490000</v>
      </c>
      <c r="D10" s="49">
        <v>0</v>
      </c>
      <c r="E10" s="49">
        <v>1966260000</v>
      </c>
      <c r="F10" s="49">
        <v>752167000</v>
      </c>
      <c r="G10" s="49">
        <v>244160000</v>
      </c>
      <c r="H10" s="49">
        <v>716618000</v>
      </c>
      <c r="I10" s="49">
        <v>20986910049.403332</v>
      </c>
      <c r="J10" s="49">
        <v>285875924.528</v>
      </c>
      <c r="K10" s="49">
        <v>255210000</v>
      </c>
      <c r="L10" s="49">
        <v>829616000</v>
      </c>
      <c r="M10" s="46">
        <v>0</v>
      </c>
      <c r="N10" s="47">
        <v>0</v>
      </c>
      <c r="O10" s="8">
        <f t="shared" si="0"/>
        <v>28925306973.931332</v>
      </c>
    </row>
    <row r="11" spans="1:16" ht="15" thickBot="1" x14ac:dyDescent="0.4">
      <c r="A11" s="57"/>
      <c r="B11" s="15">
        <v>4</v>
      </c>
      <c r="C11" s="51">
        <v>0</v>
      </c>
      <c r="D11" s="51">
        <v>0</v>
      </c>
      <c r="E11" s="51">
        <v>2233344000</v>
      </c>
      <c r="F11" s="51">
        <v>1035591000</v>
      </c>
      <c r="G11" s="51">
        <v>745404000</v>
      </c>
      <c r="H11" s="51">
        <v>5331014000</v>
      </c>
      <c r="I11" s="51">
        <v>6127674729.3904676</v>
      </c>
      <c r="J11" s="51">
        <v>0</v>
      </c>
      <c r="K11" s="51">
        <v>0</v>
      </c>
      <c r="L11" s="51">
        <v>829616000</v>
      </c>
      <c r="M11" s="52">
        <v>0</v>
      </c>
      <c r="N11" s="53">
        <v>0</v>
      </c>
      <c r="O11" s="9">
        <f>SUM(C11:N11)</f>
        <v>16302643729.390469</v>
      </c>
    </row>
    <row r="12" spans="1:16" x14ac:dyDescent="0.35">
      <c r="A12" s="55" t="s">
        <v>4</v>
      </c>
      <c r="B12" s="12">
        <v>1</v>
      </c>
      <c r="C12" s="40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2">
        <v>17605447000</v>
      </c>
      <c r="N12" s="42">
        <v>7701212626.6269808</v>
      </c>
      <c r="O12" s="6">
        <f>SUM(C12:N12)</f>
        <v>25306659626.62698</v>
      </c>
    </row>
    <row r="13" spans="1:16" x14ac:dyDescent="0.35">
      <c r="A13" s="56"/>
      <c r="B13" s="13">
        <v>2</v>
      </c>
      <c r="C13" s="45">
        <v>260526000</v>
      </c>
      <c r="D13" s="45">
        <v>0</v>
      </c>
      <c r="E13" s="45">
        <v>3204615660</v>
      </c>
      <c r="F13" s="45">
        <v>8127712504.5</v>
      </c>
      <c r="G13" s="45">
        <v>0</v>
      </c>
      <c r="H13" s="45">
        <v>774331000</v>
      </c>
      <c r="I13" s="45">
        <v>54185319174.339844</v>
      </c>
      <c r="J13" s="45">
        <v>1193679642.9733331</v>
      </c>
      <c r="K13" s="45">
        <v>1161411000</v>
      </c>
      <c r="L13" s="45">
        <v>6463938317</v>
      </c>
      <c r="M13" s="46">
        <v>0</v>
      </c>
      <c r="N13" s="47">
        <v>0</v>
      </c>
      <c r="O13" s="7">
        <f t="shared" ref="O13:O14" si="1">SUM(C13:N13)</f>
        <v>75371533298.813171</v>
      </c>
    </row>
    <row r="14" spans="1:16" x14ac:dyDescent="0.35">
      <c r="A14" s="56"/>
      <c r="B14" s="14">
        <v>3</v>
      </c>
      <c r="C14" s="49">
        <v>0</v>
      </c>
      <c r="D14" s="49">
        <v>0</v>
      </c>
      <c r="E14" s="49">
        <v>885315498</v>
      </c>
      <c r="F14" s="49">
        <v>758127837</v>
      </c>
      <c r="G14" s="49">
        <v>77724000</v>
      </c>
      <c r="H14" s="49">
        <v>661622650</v>
      </c>
      <c r="I14" s="49">
        <v>7682731411.0399961</v>
      </c>
      <c r="J14" s="49">
        <v>0</v>
      </c>
      <c r="K14" s="49">
        <v>45338000</v>
      </c>
      <c r="L14" s="49">
        <v>6463938317</v>
      </c>
      <c r="M14" s="46">
        <v>0</v>
      </c>
      <c r="N14" s="47">
        <v>0</v>
      </c>
      <c r="O14" s="8">
        <f t="shared" si="1"/>
        <v>16574797713.039997</v>
      </c>
    </row>
    <row r="15" spans="1:16" ht="15" thickBot="1" x14ac:dyDescent="0.4">
      <c r="A15" s="57"/>
      <c r="B15" s="15">
        <v>4</v>
      </c>
      <c r="C15" s="51">
        <v>0</v>
      </c>
      <c r="D15" s="51">
        <v>0</v>
      </c>
      <c r="E15" s="51">
        <v>4369535899</v>
      </c>
      <c r="F15" s="51">
        <v>1880828246</v>
      </c>
      <c r="G15" s="51">
        <v>575994000</v>
      </c>
      <c r="H15" s="51">
        <v>1499949624</v>
      </c>
      <c r="I15" s="51">
        <v>22416289004.200001</v>
      </c>
      <c r="J15" s="51">
        <v>0</v>
      </c>
      <c r="K15" s="51">
        <v>0</v>
      </c>
      <c r="L15" s="51">
        <v>6463938317</v>
      </c>
      <c r="M15" s="52">
        <v>0</v>
      </c>
      <c r="N15" s="53">
        <v>0</v>
      </c>
      <c r="O15" s="9">
        <f>SUM(C15:N15)</f>
        <v>37206535090.199997</v>
      </c>
    </row>
    <row r="16" spans="1:16" x14ac:dyDescent="0.35">
      <c r="A16" s="55" t="s">
        <v>5</v>
      </c>
      <c r="B16" s="12">
        <v>1</v>
      </c>
      <c r="C16" s="40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2">
        <v>1032591000</v>
      </c>
      <c r="N16" s="42">
        <v>4358243503.7939968</v>
      </c>
      <c r="O16" s="6">
        <f>SUM(C16:N16)</f>
        <v>5390834503.7939968</v>
      </c>
    </row>
    <row r="17" spans="1:16" x14ac:dyDescent="0.35">
      <c r="A17" s="56"/>
      <c r="B17" s="13">
        <v>2</v>
      </c>
      <c r="C17" s="45">
        <v>0</v>
      </c>
      <c r="D17" s="45">
        <v>0</v>
      </c>
      <c r="E17" s="45">
        <v>0</v>
      </c>
      <c r="F17" s="45">
        <v>0</v>
      </c>
      <c r="G17" s="45">
        <v>199053320</v>
      </c>
      <c r="H17" s="45">
        <v>0</v>
      </c>
      <c r="I17" s="45">
        <v>13043274175.970013</v>
      </c>
      <c r="J17" s="45">
        <v>98113261.453333333</v>
      </c>
      <c r="K17" s="45">
        <v>55313058000</v>
      </c>
      <c r="L17" s="45">
        <v>0</v>
      </c>
      <c r="M17" s="46">
        <v>0</v>
      </c>
      <c r="N17" s="47">
        <v>0</v>
      </c>
      <c r="O17" s="7">
        <f t="shared" ref="O17:O18" si="2">SUM(C17:N17)</f>
        <v>68653498757.423347</v>
      </c>
    </row>
    <row r="18" spans="1:16" x14ac:dyDescent="0.35">
      <c r="A18" s="56"/>
      <c r="B18" s="14">
        <v>3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654893545.79999983</v>
      </c>
      <c r="J18" s="49">
        <v>10796897.592</v>
      </c>
      <c r="K18" s="49">
        <v>1511317000</v>
      </c>
      <c r="L18" s="49">
        <v>0</v>
      </c>
      <c r="M18" s="46">
        <v>0</v>
      </c>
      <c r="N18" s="47">
        <v>0</v>
      </c>
      <c r="O18" s="8">
        <f t="shared" si="2"/>
        <v>2177007443.3919997</v>
      </c>
    </row>
    <row r="19" spans="1:16" ht="15" thickBot="1" x14ac:dyDescent="0.4">
      <c r="A19" s="57"/>
      <c r="B19" s="15">
        <v>4</v>
      </c>
      <c r="C19" s="51"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2">
        <v>0</v>
      </c>
      <c r="N19" s="53">
        <v>0</v>
      </c>
      <c r="O19" s="9">
        <f>SUM(C19:N19)</f>
        <v>0</v>
      </c>
    </row>
    <row r="20" spans="1:16" ht="16" thickBot="1" x14ac:dyDescent="0.4">
      <c r="A20" s="58" t="s">
        <v>6</v>
      </c>
      <c r="B20" s="59"/>
      <c r="C20" s="10">
        <f t="shared" ref="C20:N20" si="3">SUM(C4:C19)</f>
        <v>7329756100</v>
      </c>
      <c r="D20" s="10">
        <f t="shared" si="3"/>
        <v>0</v>
      </c>
      <c r="E20" s="10">
        <f t="shared" si="3"/>
        <v>15770850057</v>
      </c>
      <c r="F20" s="10">
        <f t="shared" si="3"/>
        <v>18596795089</v>
      </c>
      <c r="G20" s="10">
        <f t="shared" si="3"/>
        <v>2093921320</v>
      </c>
      <c r="H20" s="10">
        <f t="shared" si="3"/>
        <v>12016230274</v>
      </c>
      <c r="I20" s="10">
        <f t="shared" si="3"/>
        <v>199674400443.57678</v>
      </c>
      <c r="J20" s="10">
        <f t="shared" si="3"/>
        <v>30381728299.225464</v>
      </c>
      <c r="K20" s="10">
        <f t="shared" si="3"/>
        <v>66915562000</v>
      </c>
      <c r="L20" s="10">
        <f t="shared" si="3"/>
        <v>21880662951</v>
      </c>
      <c r="M20" s="10">
        <f t="shared" si="3"/>
        <v>45199416000</v>
      </c>
      <c r="N20" s="10">
        <f t="shared" si="3"/>
        <v>74676034092.058121</v>
      </c>
      <c r="O20" s="11">
        <f>SUM(O4:O19)</f>
        <v>494535356625.86041</v>
      </c>
    </row>
    <row r="22" spans="1:16" x14ac:dyDescent="0.35">
      <c r="M22" s="21"/>
    </row>
    <row r="24" spans="1:16" x14ac:dyDescent="0.35">
      <c r="M24" s="22"/>
    </row>
    <row r="26" spans="1:16" x14ac:dyDescent="0.35">
      <c r="N26" s="24"/>
    </row>
    <row r="27" spans="1:16" x14ac:dyDescent="0.35">
      <c r="N27" s="24"/>
    </row>
    <row r="28" spans="1:16" x14ac:dyDescent="0.35">
      <c r="L28" s="25"/>
      <c r="N28" s="24"/>
    </row>
    <row r="29" spans="1:16" x14ac:dyDescent="0.35">
      <c r="L29" s="26"/>
    </row>
    <row r="30" spans="1:16" x14ac:dyDescent="0.35">
      <c r="L30" s="22"/>
    </row>
    <row r="32" spans="1:16" x14ac:dyDescent="0.35">
      <c r="N32" s="23"/>
      <c r="O32" s="24"/>
      <c r="P32" s="24"/>
    </row>
  </sheetData>
  <mergeCells count="10">
    <mergeCell ref="A8:A11"/>
    <mergeCell ref="A12:A15"/>
    <mergeCell ref="A16:A19"/>
    <mergeCell ref="A20:B20"/>
    <mergeCell ref="A1:O1"/>
    <mergeCell ref="A2:A3"/>
    <mergeCell ref="B2:B3"/>
    <mergeCell ref="C2:N2"/>
    <mergeCell ref="O2:O3"/>
    <mergeCell ref="A4:A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0"/>
  <sheetViews>
    <sheetView zoomScale="70" zoomScaleNormal="70" workbookViewId="0">
      <selection activeCell="P20" sqref="P20"/>
    </sheetView>
  </sheetViews>
  <sheetFormatPr baseColWidth="10" defaultRowHeight="14.5" x14ac:dyDescent="0.35"/>
  <cols>
    <col min="1" max="1" width="10.1796875" bestFit="1" customWidth="1"/>
    <col min="2" max="2" width="6.1796875" bestFit="1" customWidth="1"/>
    <col min="3" max="3" width="17.1796875" bestFit="1" customWidth="1"/>
    <col min="4" max="4" width="6.54296875" bestFit="1" customWidth="1"/>
    <col min="5" max="5" width="15.81640625" bestFit="1" customWidth="1"/>
    <col min="6" max="6" width="17" bestFit="1" customWidth="1"/>
    <col min="7" max="7" width="16" bestFit="1" customWidth="1"/>
    <col min="8" max="8" width="14.1796875" bestFit="1" customWidth="1"/>
    <col min="9" max="11" width="17" bestFit="1" customWidth="1"/>
    <col min="12" max="12" width="15.81640625" bestFit="1" customWidth="1"/>
    <col min="13" max="13" width="14.26953125" bestFit="1" customWidth="1"/>
    <col min="14" max="14" width="17.1796875" bestFit="1" customWidth="1"/>
    <col min="15" max="15" width="17" bestFit="1" customWidth="1"/>
    <col min="16" max="16" width="13.36328125" bestFit="1" customWidth="1"/>
  </cols>
  <sheetData>
    <row r="1" spans="1:16" ht="15" thickBot="1" x14ac:dyDescent="0.4">
      <c r="A1" s="60" t="s">
        <v>10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2"/>
    </row>
    <row r="2" spans="1:16" ht="15" thickBot="1" x14ac:dyDescent="0.4">
      <c r="A2" s="63" t="s">
        <v>7</v>
      </c>
      <c r="B2" s="65" t="s">
        <v>0</v>
      </c>
      <c r="C2" s="67" t="s">
        <v>8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9"/>
      <c r="O2" s="70" t="s">
        <v>1</v>
      </c>
    </row>
    <row r="3" spans="1:16" ht="15" thickBot="1" x14ac:dyDescent="0.4">
      <c r="A3" s="64"/>
      <c r="B3" s="66"/>
      <c r="C3" s="5">
        <v>1</v>
      </c>
      <c r="D3" s="5">
        <v>2</v>
      </c>
      <c r="E3" s="5">
        <v>3</v>
      </c>
      <c r="F3" s="5">
        <v>4</v>
      </c>
      <c r="G3" s="5">
        <v>5</v>
      </c>
      <c r="H3" s="5">
        <v>6</v>
      </c>
      <c r="I3" s="5">
        <v>7</v>
      </c>
      <c r="J3" s="5">
        <v>8</v>
      </c>
      <c r="K3" s="5">
        <v>9</v>
      </c>
      <c r="L3" s="5">
        <v>10</v>
      </c>
      <c r="M3" s="5">
        <v>11</v>
      </c>
      <c r="N3" s="5">
        <v>12</v>
      </c>
      <c r="O3" s="71"/>
    </row>
    <row r="4" spans="1:16" x14ac:dyDescent="0.35">
      <c r="A4" s="72" t="s">
        <v>2</v>
      </c>
      <c r="B4" s="12">
        <v>1</v>
      </c>
      <c r="C4" s="40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3">
        <v>0</v>
      </c>
      <c r="N4" s="43">
        <v>0</v>
      </c>
      <c r="O4" s="6">
        <f>SUM(C4:N4)</f>
        <v>0</v>
      </c>
      <c r="P4" s="22"/>
    </row>
    <row r="5" spans="1:16" x14ac:dyDescent="0.35">
      <c r="A5" s="73"/>
      <c r="B5" s="13">
        <v>2</v>
      </c>
      <c r="C5" s="44">
        <v>5008896500</v>
      </c>
      <c r="D5" s="45">
        <v>0</v>
      </c>
      <c r="E5" s="45">
        <v>457100437</v>
      </c>
      <c r="F5" s="45">
        <v>115296000</v>
      </c>
      <c r="G5" s="45">
        <v>0</v>
      </c>
      <c r="H5" s="45">
        <v>171220000</v>
      </c>
      <c r="I5" s="45">
        <v>59546637279.999603</v>
      </c>
      <c r="J5" s="45">
        <v>0</v>
      </c>
      <c r="K5" s="45">
        <v>58104000</v>
      </c>
      <c r="L5" s="45">
        <v>0</v>
      </c>
      <c r="M5" s="46">
        <v>0</v>
      </c>
      <c r="N5" s="47">
        <v>0</v>
      </c>
      <c r="O5" s="7">
        <f t="shared" ref="O5:O10" si="0">SUM(C5:N5)</f>
        <v>65357254216.999603</v>
      </c>
      <c r="P5" s="22"/>
    </row>
    <row r="6" spans="1:16" x14ac:dyDescent="0.35">
      <c r="A6" s="73"/>
      <c r="B6" s="14">
        <v>3</v>
      </c>
      <c r="C6" s="48">
        <v>1698334500</v>
      </c>
      <c r="D6" s="49">
        <v>0</v>
      </c>
      <c r="E6" s="49">
        <v>90155316</v>
      </c>
      <c r="F6" s="49">
        <v>88902000</v>
      </c>
      <c r="G6" s="49">
        <v>0</v>
      </c>
      <c r="H6" s="49">
        <v>0</v>
      </c>
      <c r="I6" s="49">
        <v>17524688400</v>
      </c>
      <c r="J6" s="49">
        <v>0</v>
      </c>
      <c r="K6" s="49">
        <v>12760000</v>
      </c>
      <c r="L6" s="49">
        <v>0</v>
      </c>
      <c r="M6" s="46">
        <v>0</v>
      </c>
      <c r="N6" s="47">
        <v>0</v>
      </c>
      <c r="O6" s="8">
        <f t="shared" si="0"/>
        <v>19414840216</v>
      </c>
      <c r="P6" s="22"/>
    </row>
    <row r="7" spans="1:16" ht="15" thickBot="1" x14ac:dyDescent="0.4">
      <c r="A7" s="74"/>
      <c r="B7" s="15">
        <v>4</v>
      </c>
      <c r="C7" s="50">
        <v>0</v>
      </c>
      <c r="D7" s="51">
        <v>0</v>
      </c>
      <c r="E7" s="51">
        <v>0</v>
      </c>
      <c r="F7" s="51">
        <v>138198000</v>
      </c>
      <c r="G7" s="51">
        <v>0</v>
      </c>
      <c r="H7" s="4">
        <v>0</v>
      </c>
      <c r="I7" s="51">
        <v>120229333.3334</v>
      </c>
      <c r="J7" s="51">
        <v>0</v>
      </c>
      <c r="K7" s="51">
        <v>0</v>
      </c>
      <c r="L7" s="51">
        <v>0</v>
      </c>
      <c r="M7" s="52">
        <v>0</v>
      </c>
      <c r="N7" s="53">
        <v>0</v>
      </c>
      <c r="O7" s="9">
        <f>SUM(C7:N7)</f>
        <v>258427333.33340001</v>
      </c>
      <c r="P7" s="22"/>
    </row>
    <row r="8" spans="1:16" x14ac:dyDescent="0.35">
      <c r="A8" s="55" t="s">
        <v>3</v>
      </c>
      <c r="B8" s="12">
        <v>1</v>
      </c>
      <c r="C8" s="40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1">
        <v>19557270000</v>
      </c>
      <c r="N8" s="1">
        <f>71342598281.94-1090.5299987793</f>
        <v>71342597191.410004</v>
      </c>
      <c r="O8" s="6">
        <f>SUM(C8:N8)</f>
        <v>90899867191.410004</v>
      </c>
    </row>
    <row r="9" spans="1:16" x14ac:dyDescent="0.35">
      <c r="A9" s="56"/>
      <c r="B9" s="13">
        <v>2</v>
      </c>
      <c r="C9" s="45">
        <v>9660546833.3332996</v>
      </c>
      <c r="D9" s="45">
        <v>0</v>
      </c>
      <c r="E9" s="45">
        <v>9363011333.3332996</v>
      </c>
      <c r="F9" s="45">
        <v>5267479920</v>
      </c>
      <c r="G9" s="45">
        <v>477807000</v>
      </c>
      <c r="H9" s="2">
        <v>2072233000</v>
      </c>
      <c r="I9" s="45">
        <v>38294929389.233101</v>
      </c>
      <c r="J9" s="45">
        <v>8856810197.1814003</v>
      </c>
      <c r="K9" s="45">
        <v>557129000</v>
      </c>
      <c r="L9" s="45">
        <v>3068027333.3292999</v>
      </c>
      <c r="M9" s="46">
        <v>0</v>
      </c>
      <c r="N9" s="47">
        <v>0</v>
      </c>
      <c r="O9" s="7">
        <f t="shared" si="0"/>
        <v>77617974006.4104</v>
      </c>
    </row>
    <row r="10" spans="1:16" x14ac:dyDescent="0.35">
      <c r="A10" s="56"/>
      <c r="B10" s="14">
        <v>3</v>
      </c>
      <c r="C10" s="49">
        <v>9188587166.6667004</v>
      </c>
      <c r="D10" s="49">
        <v>0</v>
      </c>
      <c r="E10" s="49">
        <v>5253927666.6667004</v>
      </c>
      <c r="F10" s="49">
        <v>2225916000</v>
      </c>
      <c r="G10" s="49">
        <v>444407000</v>
      </c>
      <c r="H10" s="3">
        <f>3220438000+485006000</f>
        <v>3705444000</v>
      </c>
      <c r="I10" s="49">
        <v>10643964933.3332</v>
      </c>
      <c r="J10" s="49">
        <v>56502579.509999998</v>
      </c>
      <c r="K10" s="49">
        <v>130982000</v>
      </c>
      <c r="L10" s="49">
        <v>3068027333.3292999</v>
      </c>
      <c r="M10" s="46">
        <v>0</v>
      </c>
      <c r="N10" s="47">
        <v>0</v>
      </c>
      <c r="O10" s="8">
        <f t="shared" si="0"/>
        <v>34717758679.505905</v>
      </c>
    </row>
    <row r="11" spans="1:16" ht="15" thickBot="1" x14ac:dyDescent="0.4">
      <c r="A11" s="57"/>
      <c r="B11" s="15">
        <v>4</v>
      </c>
      <c r="C11" s="51">
        <v>40898520000</v>
      </c>
      <c r="D11" s="51">
        <v>0</v>
      </c>
      <c r="E11" s="51">
        <v>8564014000</v>
      </c>
      <c r="F11" s="51">
        <v>3131662000</v>
      </c>
      <c r="G11" s="51">
        <v>1727982000</v>
      </c>
      <c r="H11" s="4">
        <f>6261057000+3806982000</f>
        <v>10068039000</v>
      </c>
      <c r="I11" s="51">
        <v>5495468833.3333998</v>
      </c>
      <c r="J11" s="51">
        <v>0</v>
      </c>
      <c r="K11" s="51">
        <v>0</v>
      </c>
      <c r="L11" s="51">
        <v>3068027333.3292999</v>
      </c>
      <c r="M11" s="52">
        <v>0</v>
      </c>
      <c r="N11" s="53">
        <v>0</v>
      </c>
      <c r="O11" s="9">
        <f>SUM(C11:N11)</f>
        <v>72953713166.662704</v>
      </c>
    </row>
    <row r="12" spans="1:16" x14ac:dyDescent="0.35">
      <c r="A12" s="55" t="s">
        <v>4</v>
      </c>
      <c r="B12" s="12">
        <v>1</v>
      </c>
      <c r="C12" s="40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1">
        <v>18171100000</v>
      </c>
      <c r="N12" s="1">
        <v>12957772026.09</v>
      </c>
      <c r="O12" s="6">
        <f>SUM(C12:N12)</f>
        <v>31128872026.09</v>
      </c>
    </row>
    <row r="13" spans="1:16" x14ac:dyDescent="0.35">
      <c r="A13" s="56"/>
      <c r="B13" s="13">
        <v>2</v>
      </c>
      <c r="C13" s="45">
        <v>0</v>
      </c>
      <c r="D13" s="45">
        <v>0</v>
      </c>
      <c r="E13" s="45">
        <v>6442018955</v>
      </c>
      <c r="F13" s="45">
        <v>17387946575</v>
      </c>
      <c r="G13" s="45">
        <v>92771000</v>
      </c>
      <c r="H13" s="2">
        <v>428050000</v>
      </c>
      <c r="I13" s="45">
        <v>32861114917.200001</v>
      </c>
      <c r="J13" s="45">
        <v>6837470597.6199999</v>
      </c>
      <c r="K13" s="45">
        <v>1668419000</v>
      </c>
      <c r="L13" s="45">
        <v>2465658847.6655002</v>
      </c>
      <c r="M13" s="46">
        <v>0</v>
      </c>
      <c r="N13" s="47">
        <v>0</v>
      </c>
      <c r="O13" s="7">
        <f t="shared" ref="O13:O14" si="1">SUM(C13:N13)</f>
        <v>68183449892.485497</v>
      </c>
    </row>
    <row r="14" spans="1:16" x14ac:dyDescent="0.35">
      <c r="A14" s="56"/>
      <c r="B14" s="14">
        <v>3</v>
      </c>
      <c r="C14" s="49">
        <v>0</v>
      </c>
      <c r="D14" s="49">
        <v>0</v>
      </c>
      <c r="E14" s="49">
        <v>533284825</v>
      </c>
      <c r="F14" s="49">
        <v>911988837</v>
      </c>
      <c r="G14" s="49">
        <v>53172000</v>
      </c>
      <c r="H14" s="3">
        <v>113423000</v>
      </c>
      <c r="I14" s="49">
        <v>3075896000</v>
      </c>
      <c r="J14" s="49">
        <v>0</v>
      </c>
      <c r="K14" s="49">
        <v>14229000</v>
      </c>
      <c r="L14" s="49">
        <v>2465658847.6655002</v>
      </c>
      <c r="M14" s="46">
        <v>0</v>
      </c>
      <c r="N14" s="47">
        <v>0</v>
      </c>
      <c r="O14" s="8">
        <f t="shared" si="1"/>
        <v>7167652509.6655006</v>
      </c>
    </row>
    <row r="15" spans="1:16" ht="15" thickBot="1" x14ac:dyDescent="0.4">
      <c r="A15" s="57"/>
      <c r="B15" s="15">
        <v>4</v>
      </c>
      <c r="C15" s="51">
        <v>0</v>
      </c>
      <c r="D15" s="51">
        <v>0</v>
      </c>
      <c r="E15" s="51">
        <v>2495667379</v>
      </c>
      <c r="F15" s="51">
        <v>723681869</v>
      </c>
      <c r="G15" s="51">
        <v>0</v>
      </c>
      <c r="H15" s="4">
        <v>0</v>
      </c>
      <c r="I15" s="51">
        <v>27005318040</v>
      </c>
      <c r="J15" s="51">
        <v>0</v>
      </c>
      <c r="K15" s="51">
        <v>0</v>
      </c>
      <c r="L15" s="51">
        <v>2465658847.6655002</v>
      </c>
      <c r="M15" s="52">
        <v>0</v>
      </c>
      <c r="N15" s="53">
        <v>0</v>
      </c>
      <c r="O15" s="9">
        <f>SUM(C15:N15)</f>
        <v>32690326135.665501</v>
      </c>
    </row>
    <row r="16" spans="1:16" x14ac:dyDescent="0.35">
      <c r="A16" s="55" t="s">
        <v>5</v>
      </c>
      <c r="B16" s="12">
        <v>1</v>
      </c>
      <c r="C16" s="40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1">
        <v>1509173000</v>
      </c>
      <c r="N16" s="1">
        <v>2685428627.5</v>
      </c>
      <c r="O16" s="6">
        <f>SUM(C16:N16)</f>
        <v>4194601627.5</v>
      </c>
    </row>
    <row r="17" spans="1:15" x14ac:dyDescent="0.35">
      <c r="A17" s="56"/>
      <c r="B17" s="13">
        <v>2</v>
      </c>
      <c r="C17" s="45">
        <v>0</v>
      </c>
      <c r="D17" s="45">
        <v>0</v>
      </c>
      <c r="E17" s="45">
        <v>0</v>
      </c>
      <c r="F17" s="45">
        <v>888580000</v>
      </c>
      <c r="G17" s="45">
        <v>743218660</v>
      </c>
      <c r="H17" s="45">
        <v>0</v>
      </c>
      <c r="I17" s="45">
        <v>6417223297.3332005</v>
      </c>
      <c r="J17" s="45">
        <v>0</v>
      </c>
      <c r="K17" s="45">
        <v>31703913000</v>
      </c>
      <c r="L17" s="45">
        <v>0</v>
      </c>
      <c r="M17" s="46">
        <v>0</v>
      </c>
      <c r="N17" s="47">
        <v>0</v>
      </c>
      <c r="O17" s="7">
        <f t="shared" ref="O17:O18" si="2">SUM(C17:N17)</f>
        <v>39752934957.333199</v>
      </c>
    </row>
    <row r="18" spans="1:15" x14ac:dyDescent="0.35">
      <c r="A18" s="56"/>
      <c r="B18" s="14">
        <v>3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362088000</v>
      </c>
      <c r="J18" s="49">
        <v>0</v>
      </c>
      <c r="K18" s="49">
        <v>3300555000</v>
      </c>
      <c r="L18" s="49">
        <v>0</v>
      </c>
      <c r="M18" s="46">
        <v>0</v>
      </c>
      <c r="N18" s="47">
        <v>0</v>
      </c>
      <c r="O18" s="8">
        <f t="shared" si="2"/>
        <v>3662643000</v>
      </c>
    </row>
    <row r="19" spans="1:15" ht="15" thickBot="1" x14ac:dyDescent="0.4">
      <c r="A19" s="57"/>
      <c r="B19" s="15">
        <v>4</v>
      </c>
      <c r="C19" s="51"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51">
        <v>5872856800</v>
      </c>
      <c r="K19" s="51">
        <v>0</v>
      </c>
      <c r="L19" s="51">
        <v>0</v>
      </c>
      <c r="M19" s="52">
        <v>0</v>
      </c>
      <c r="N19" s="53">
        <v>0</v>
      </c>
      <c r="O19" s="9">
        <f>SUM(C19:N19)</f>
        <v>5872856800</v>
      </c>
    </row>
    <row r="20" spans="1:15" ht="16" thickBot="1" x14ac:dyDescent="0.4">
      <c r="A20" s="58" t="s">
        <v>6</v>
      </c>
      <c r="B20" s="59"/>
      <c r="C20" s="10">
        <f t="shared" ref="C20:N20" si="3">SUM(C4:C19)</f>
        <v>66454885000</v>
      </c>
      <c r="D20" s="10">
        <f t="shared" si="3"/>
        <v>0</v>
      </c>
      <c r="E20" s="10">
        <f t="shared" si="3"/>
        <v>33199179912</v>
      </c>
      <c r="F20" s="10">
        <f t="shared" si="3"/>
        <v>30879651201</v>
      </c>
      <c r="G20" s="10">
        <f t="shared" si="3"/>
        <v>3539357660</v>
      </c>
      <c r="H20" s="10">
        <f t="shared" si="3"/>
        <v>16558409000</v>
      </c>
      <c r="I20" s="10">
        <f t="shared" si="3"/>
        <v>201347558423.7659</v>
      </c>
      <c r="J20" s="10">
        <f t="shared" si="3"/>
        <v>21623640174.311401</v>
      </c>
      <c r="K20" s="10">
        <f t="shared" si="3"/>
        <v>37446091000</v>
      </c>
      <c r="L20" s="10">
        <f t="shared" si="3"/>
        <v>16601058542.984402</v>
      </c>
      <c r="M20" s="10">
        <f t="shared" si="3"/>
        <v>39237543000</v>
      </c>
      <c r="N20" s="10">
        <f t="shared" si="3"/>
        <v>86985797845</v>
      </c>
      <c r="O20" s="11">
        <f>SUM(O4:O19)</f>
        <v>553873171759.06177</v>
      </c>
    </row>
  </sheetData>
  <mergeCells count="10">
    <mergeCell ref="A8:A11"/>
    <mergeCell ref="A12:A15"/>
    <mergeCell ref="A16:A19"/>
    <mergeCell ref="A20:B20"/>
    <mergeCell ref="A1:O1"/>
    <mergeCell ref="A2:A3"/>
    <mergeCell ref="B2:B3"/>
    <mergeCell ref="C2:N2"/>
    <mergeCell ref="O2:O3"/>
    <mergeCell ref="A4:A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0"/>
  <sheetViews>
    <sheetView zoomScale="70" zoomScaleNormal="70" workbookViewId="0">
      <selection activeCell="K22" sqref="K22"/>
    </sheetView>
  </sheetViews>
  <sheetFormatPr baseColWidth="10" defaultRowHeight="14.5" x14ac:dyDescent="0.35"/>
  <cols>
    <col min="1" max="1" width="11.81640625" customWidth="1"/>
    <col min="2" max="2" width="6.1796875" customWidth="1"/>
    <col min="3" max="3" width="13.81640625" bestFit="1" customWidth="1"/>
    <col min="4" max="4" width="13" customWidth="1"/>
    <col min="5" max="6" width="13.81640625" bestFit="1" customWidth="1"/>
    <col min="7" max="8" width="12.81640625" bestFit="1" customWidth="1"/>
    <col min="9" max="11" width="13.81640625" bestFit="1" customWidth="1"/>
    <col min="12" max="12" width="12.81640625" bestFit="1" customWidth="1"/>
    <col min="13" max="14" width="13.81640625" bestFit="1" customWidth="1"/>
    <col min="15" max="15" width="17.1796875" customWidth="1"/>
  </cols>
  <sheetData>
    <row r="1" spans="1:15" ht="15" thickBot="1" x14ac:dyDescent="0.4">
      <c r="A1" s="75" t="s">
        <v>11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7"/>
    </row>
    <row r="2" spans="1:15" ht="15" thickBot="1" x14ac:dyDescent="0.4">
      <c r="A2" s="63" t="s">
        <v>7</v>
      </c>
      <c r="B2" s="65" t="s">
        <v>0</v>
      </c>
      <c r="C2" s="67" t="s">
        <v>8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9"/>
      <c r="O2" s="70" t="s">
        <v>1</v>
      </c>
    </row>
    <row r="3" spans="1:15" ht="21" customHeight="1" thickBot="1" x14ac:dyDescent="0.4">
      <c r="A3" s="64"/>
      <c r="B3" s="66"/>
      <c r="C3" s="5">
        <v>1</v>
      </c>
      <c r="D3" s="5">
        <v>2</v>
      </c>
      <c r="E3" s="5">
        <v>3</v>
      </c>
      <c r="F3" s="5">
        <v>4</v>
      </c>
      <c r="G3" s="5">
        <v>5</v>
      </c>
      <c r="H3" s="5">
        <v>6</v>
      </c>
      <c r="I3" s="5">
        <v>7</v>
      </c>
      <c r="J3" s="5">
        <v>8</v>
      </c>
      <c r="K3" s="5">
        <v>9</v>
      </c>
      <c r="L3" s="5">
        <v>10</v>
      </c>
      <c r="M3" s="5">
        <v>11</v>
      </c>
      <c r="N3" s="5">
        <v>12</v>
      </c>
      <c r="O3" s="71"/>
    </row>
    <row r="4" spans="1:15" x14ac:dyDescent="0.35">
      <c r="A4" s="72" t="s">
        <v>2</v>
      </c>
      <c r="B4" s="12">
        <v>1</v>
      </c>
      <c r="C4" s="27" t="str">
        <f>IF(AND('INVTR 2025 (no acotado)'!C4=0, 'INVT 2025'!C4=0), "-", IFERROR('INVTR 2025 (no acotado)'!C4/'INVT 2025'!C4,"indef"))</f>
        <v>-</v>
      </c>
      <c r="D4" s="27" t="str">
        <f>IF(AND('INVTR 2025 (no acotado)'!D4=0, 'INVT 2025'!D4=0), "-", IFERROR('INVTR 2025 (no acotado)'!D4/'INVT 2025'!D4,"indef"))</f>
        <v>-</v>
      </c>
      <c r="E4" s="27" t="str">
        <f>IF(AND('INVTR 2025 (no acotado)'!E4=0, 'INVT 2025'!E4=0), "-", IFERROR('INVTR 2025 (no acotado)'!E4/'INVT 2025'!E4,"indef"))</f>
        <v>-</v>
      </c>
      <c r="F4" s="27" t="str">
        <f>IF(AND('INVTR 2025 (no acotado)'!F4=0, 'INVT 2025'!F4=0), "-", IFERROR('INVTR 2025 (no acotado)'!F4/'INVT 2025'!F4,"indef"))</f>
        <v>-</v>
      </c>
      <c r="G4" s="27" t="str">
        <f>IF(AND('INVTR 2025 (no acotado)'!G4=0, 'INVT 2025'!G4=0), "-", IFERROR('INVTR 2025 (no acotado)'!G4/'INVT 2025'!G4,"indef"))</f>
        <v>-</v>
      </c>
      <c r="H4" s="27" t="str">
        <f>IF(AND('INVTR 2025 (no acotado)'!H4=0, 'INVT 2025'!H4=0), "-", IFERROR('INVTR 2025 (no acotado)'!H4/'INVT 2025'!H4,"indef"))</f>
        <v>-</v>
      </c>
      <c r="I4" s="27" t="str">
        <f>IF(AND('INVTR 2025 (no acotado)'!I4=0, 'INVT 2025'!I4=0), "-", IFERROR('INVTR 2025 (no acotado)'!I4/'INVT 2025'!I4,"indef"))</f>
        <v>-</v>
      </c>
      <c r="J4" s="27" t="str">
        <f>IF(AND('INVTR 2025 (no acotado)'!J4=0, 'INVT 2025'!J4=0), "-", IFERROR('INVTR 2025 (no acotado)'!J4/'INVT 2025'!J4,"indef"))</f>
        <v>-</v>
      </c>
      <c r="K4" s="27" t="str">
        <f>IF(AND('INVTR 2025 (no acotado)'!K4=0, 'INVT 2025'!K4=0), "-", IFERROR('INVTR 2025 (no acotado)'!K4/'INVT 2025'!K4,"indef"))</f>
        <v>-</v>
      </c>
      <c r="L4" s="27" t="str">
        <f>IF(AND('INVTR 2025 (no acotado)'!L4=0, 'INVT 2025'!L4=0), "-", IFERROR('INVTR 2025 (no acotado)'!L4/'INVT 2025'!L4,"indef"))</f>
        <v>-</v>
      </c>
      <c r="M4" s="29" t="str">
        <f>IF(AND('INVTR 2025 (no acotado)'!M4=0, 'INVT 2025'!M4=0), "-", IFERROR('INVTR 2025 (no acotado)'!M4/'INVT 2025'!M4,"indef"))</f>
        <v>indef</v>
      </c>
      <c r="N4" s="29" t="str">
        <f>IF(AND('INVTR 2025 (no acotado)'!N4=0, 'INVT 2025'!N4=0), "-", IFERROR('INVTR 2025 (no acotado)'!N4/'INVT 2025'!N4,"indef"))</f>
        <v>-</v>
      </c>
      <c r="O4" s="16" t="str">
        <f>IF(AND('INVTR 2025 (no acotado)'!O4=0, 'INVT 2025'!O4=0), "-", IFERROR('INVTR 2025 (no acotado)'!O4/'INVT 2025'!O4,"indef"))</f>
        <v>indef</v>
      </c>
    </row>
    <row r="5" spans="1:15" x14ac:dyDescent="0.35">
      <c r="A5" s="73"/>
      <c r="B5" s="13">
        <v>2</v>
      </c>
      <c r="C5" s="30">
        <f>IF(AND('INVTR 2025 (no acotado)'!C5=0, 'INVT 2025'!C5=0), "-", IFERROR('INVTR 2025 (no acotado)'!C5/'INVT 2025'!C5,"indef"))</f>
        <v>0.26372916669370189</v>
      </c>
      <c r="D5" s="31" t="str">
        <f>IF(AND('INVTR 2025 (no acotado)'!D5=0, 'INVT 2025'!D5=0), "-", IFERROR('INVTR 2025 (no acotado)'!D5/'INVT 2025'!D5,"indef"))</f>
        <v>-</v>
      </c>
      <c r="E5" s="31">
        <f>IF(AND('INVTR 2025 (no acotado)'!E5=0, 'INVT 2025'!E5=0), "-", IFERROR('INVTR 2025 (no acotado)'!E5/'INVT 2025'!E5,"indef"))</f>
        <v>0</v>
      </c>
      <c r="F5" s="31">
        <f>IF(AND('INVTR 2025 (no acotado)'!F5=0, 'INVT 2025'!F5=0), "-", IFERROR('INVTR 2025 (no acotado)'!F5/'INVT 2025'!F5,"indef"))</f>
        <v>0</v>
      </c>
      <c r="G5" s="31" t="str">
        <f>IF(AND('INVTR 2025 (no acotado)'!G5=0, 'INVT 2025'!G5=0), "-", IFERROR('INVTR 2025 (no acotado)'!G5/'INVT 2025'!G5,"indef"))</f>
        <v>-</v>
      </c>
      <c r="H5" s="31">
        <f>IF(AND('INVTR 2025 (no acotado)'!H5=0, 'INVT 2025'!H5=0), "-", IFERROR('INVTR 2025 (no acotado)'!H5/'INVT 2025'!H5,"indef"))</f>
        <v>0</v>
      </c>
      <c r="I5" s="31">
        <f>IF(AND('INVTR 2025 (no acotado)'!I5=0, 'INVT 2025'!I5=0), "-", IFERROR('INVTR 2025 (no acotado)'!I5/'INVT 2025'!I5,"indef"))</f>
        <v>2.4127941284814893E-4</v>
      </c>
      <c r="J5" s="31" t="str">
        <f>IF(AND('INVTR 2025 (no acotado)'!J5=0, 'INVT 2025'!J5=0), "-", IFERROR('INVTR 2025 (no acotado)'!J5/'INVT 2025'!J5,"indef"))</f>
        <v>-</v>
      </c>
      <c r="K5" s="31">
        <f>IF(AND('INVTR 2025 (no acotado)'!K5=0, 'INVT 2025'!K5=0), "-", IFERROR('INVTR 2025 (no acotado)'!K5/'INVT 2025'!K5,"indef"))</f>
        <v>0</v>
      </c>
      <c r="L5" s="31" t="str">
        <f>IF(AND('INVTR 2025 (no acotado)'!L5=0, 'INVT 2025'!L5=0), "-", IFERROR('INVTR 2025 (no acotado)'!L5/'INVT 2025'!L5,"indef"))</f>
        <v>-</v>
      </c>
      <c r="M5" s="32" t="str">
        <f>IF(AND('INVTR 2025 (no acotado)'!M5=0, 'INVT 2025'!M5=0), "-", IFERROR('INVTR 2025 (no acotado)'!M5/'INVT 2025'!M5,"indef"))</f>
        <v>-</v>
      </c>
      <c r="N5" s="33" t="str">
        <f>IF(AND('INVTR 2025 (no acotado)'!N5=0, 'INVT 2025'!N5=0), "-", IFERROR('INVTR 2025 (no acotado)'!N5/'INVT 2025'!N5,"indef"))</f>
        <v>-</v>
      </c>
      <c r="O5" s="17">
        <f>IF(AND('INVTR 2025 (no acotado)'!O5=0, 'INVT 2025'!O5=0), "-", IFERROR('INVTR 2025 (no acotado)'!O5/'INVT 2025'!O5,"indef"))</f>
        <v>2.0431694900252852E-2</v>
      </c>
    </row>
    <row r="6" spans="1:15" x14ac:dyDescent="0.35">
      <c r="A6" s="73"/>
      <c r="B6" s="14">
        <v>3</v>
      </c>
      <c r="C6" s="34">
        <f>IF(AND('INVTR 2025 (no acotado)'!C6=0, 'INVT 2025'!C6=0), "-", IFERROR('INVTR 2025 (no acotado)'!C6/'INVT 2025'!C6,"indef"))</f>
        <v>0</v>
      </c>
      <c r="D6" s="35" t="str">
        <f>IF(AND('INVTR 2025 (no acotado)'!D6=0, 'INVT 2025'!D6=0), "-", IFERROR('INVTR 2025 (no acotado)'!D6/'INVT 2025'!D6,"indef"))</f>
        <v>-</v>
      </c>
      <c r="E6" s="35">
        <f>IF(AND('INVTR 2025 (no acotado)'!E6=0, 'INVT 2025'!E6=0), "-", IFERROR('INVTR 2025 (no acotado)'!E6/'INVT 2025'!E6,"indef"))</f>
        <v>0</v>
      </c>
      <c r="F6" s="35">
        <f>IF(AND('INVTR 2025 (no acotado)'!F6=0, 'INVT 2025'!F6=0), "-", IFERROR('INVTR 2025 (no acotado)'!F6/'INVT 2025'!F6,"indef"))</f>
        <v>0</v>
      </c>
      <c r="G6" s="35" t="str">
        <f>IF(AND('INVTR 2025 (no acotado)'!G6=0, 'INVT 2025'!G6=0), "-", IFERROR('INVTR 2025 (no acotado)'!G6/'INVT 2025'!G6,"indef"))</f>
        <v>-</v>
      </c>
      <c r="H6" s="35" t="str">
        <f>IF(AND('INVTR 2025 (no acotado)'!H6=0, 'INVT 2025'!H6=0), "-", IFERROR('INVTR 2025 (no acotado)'!H6/'INVT 2025'!H6,"indef"))</f>
        <v>-</v>
      </c>
      <c r="I6" s="35">
        <f>IF(AND('INVTR 2025 (no acotado)'!I6=0, 'INVT 2025'!I6=0), "-", IFERROR('INVTR 2025 (no acotado)'!I6/'INVT 2025'!I6,"indef"))</f>
        <v>0</v>
      </c>
      <c r="J6" s="35" t="str">
        <f>IF(AND('INVTR 2025 (no acotado)'!J6=0, 'INVT 2025'!J6=0), "-", IFERROR('INVTR 2025 (no acotado)'!J6/'INVT 2025'!J6,"indef"))</f>
        <v>-</v>
      </c>
      <c r="K6" s="35">
        <f>IF(AND('INVTR 2025 (no acotado)'!K6=0, 'INVT 2025'!K6=0), "-", IFERROR('INVTR 2025 (no acotado)'!K6/'INVT 2025'!K6,"indef"))</f>
        <v>0</v>
      </c>
      <c r="L6" s="35" t="str">
        <f>IF(AND('INVTR 2025 (no acotado)'!L6=0, 'INVT 2025'!L6=0), "-", IFERROR('INVTR 2025 (no acotado)'!L6/'INVT 2025'!L6,"indef"))</f>
        <v>-</v>
      </c>
      <c r="M6" s="32" t="str">
        <f>IF(AND('INVTR 2025 (no acotado)'!M6=0, 'INVT 2025'!M6=0), "-", IFERROR('INVTR 2025 (no acotado)'!M6/'INVT 2025'!M6,"indef"))</f>
        <v>-</v>
      </c>
      <c r="N6" s="33" t="str">
        <f>IF(AND('INVTR 2025 (no acotado)'!N6=0, 'INVT 2025'!N6=0), "-", IFERROR('INVTR 2025 (no acotado)'!N6/'INVT 2025'!N6,"indef"))</f>
        <v>-</v>
      </c>
      <c r="O6" s="18">
        <f>IF(AND('INVTR 2025 (no acotado)'!O6=0, 'INVT 2025'!O6=0), "-", IFERROR('INVTR 2025 (no acotado)'!O6/'INVT 2025'!O6,"indef"))</f>
        <v>0</v>
      </c>
    </row>
    <row r="7" spans="1:15" ht="15" thickBot="1" x14ac:dyDescent="0.4">
      <c r="A7" s="74"/>
      <c r="B7" s="15">
        <v>4</v>
      </c>
      <c r="C7" s="36" t="str">
        <f>IF(AND('INVTR 2025 (no acotado)'!C7=0, 'INVT 2025'!C7=0), "-", IFERROR('INVTR 2025 (no acotado)'!C7/'INVT 2025'!C7,"indef"))</f>
        <v>-</v>
      </c>
      <c r="D7" s="37" t="str">
        <f>IF(AND('INVTR 2025 (no acotado)'!D7=0, 'INVT 2025'!D7=0), "-", IFERROR('INVTR 2025 (no acotado)'!D7/'INVT 2025'!D7,"indef"))</f>
        <v>-</v>
      </c>
      <c r="E7" s="37" t="str">
        <f>IF(AND('INVTR 2025 (no acotado)'!E7=0, 'INVT 2025'!E7=0), "-", IFERROR('INVTR 2025 (no acotado)'!E7/'INVT 2025'!E7,"indef"))</f>
        <v>-</v>
      </c>
      <c r="F7" s="37">
        <f>IF(AND('INVTR 2025 (no acotado)'!F7=0, 'INVT 2025'!F7=0), "-", IFERROR('INVTR 2025 (no acotado)'!F7/'INVT 2025'!F7,"indef"))</f>
        <v>0</v>
      </c>
      <c r="G7" s="37" t="str">
        <f>IF(AND('INVTR 2025 (no acotado)'!G7=0, 'INVT 2025'!G7=0), "-", IFERROR('INVTR 2025 (no acotado)'!G7/'INVT 2025'!G7,"indef"))</f>
        <v>-</v>
      </c>
      <c r="H7" s="37" t="str">
        <f>IF(AND('INVTR 2025 (no acotado)'!H7=0, 'INVT 2025'!H7=0), "-", IFERROR('INVTR 2025 (no acotado)'!H7/'INVT 2025'!H7,"indef"))</f>
        <v>indef</v>
      </c>
      <c r="I7" s="37">
        <f>IF(AND('INVTR 2025 (no acotado)'!I7=0, 'INVT 2025'!I7=0), "-", IFERROR('INVTR 2025 (no acotado)'!I7/'INVT 2025'!I7,"indef"))</f>
        <v>0</v>
      </c>
      <c r="J7" s="37" t="str">
        <f>IF(AND('INVTR 2025 (no acotado)'!J7=0, 'INVT 2025'!J7=0), "-", IFERROR('INVTR 2025 (no acotado)'!J7/'INVT 2025'!J7,"indef"))</f>
        <v>-</v>
      </c>
      <c r="K7" s="37" t="str">
        <f>IF(AND('INVTR 2025 (no acotado)'!K7=0, 'INVT 2025'!K7=0), "-", IFERROR('INVTR 2025 (no acotado)'!K7/'INVT 2025'!K7,"indef"))</f>
        <v>-</v>
      </c>
      <c r="L7" s="37" t="str">
        <f>IF(AND('INVTR 2025 (no acotado)'!L7=0, 'INVT 2025'!L7=0), "-", IFERROR('INVTR 2025 (no acotado)'!L7/'INVT 2025'!L7,"indef"))</f>
        <v>-</v>
      </c>
      <c r="M7" s="38" t="str">
        <f>IF(AND('INVTR 2025 (no acotado)'!M7=0, 'INVT 2025'!M7=0), "-", IFERROR('INVTR 2025 (no acotado)'!M7/'INVT 2025'!M7,"indef"))</f>
        <v>-</v>
      </c>
      <c r="N7" s="39" t="str">
        <f>IF(AND('INVTR 2025 (no acotado)'!N7=0, 'INVT 2025'!N7=0), "-", IFERROR('INVTR 2025 (no acotado)'!N7/'INVT 2025'!N7,"indef"))</f>
        <v>-</v>
      </c>
      <c r="O7" s="19">
        <f>IF(AND('INVTR 2025 (no acotado)'!O7=0, 'INVT 2025'!O7=0), "-", IFERROR('INVTR 2025 (no acotado)'!O7/'INVT 2025'!O7,"indef"))</f>
        <v>0.82379830822827727</v>
      </c>
    </row>
    <row r="8" spans="1:15" x14ac:dyDescent="0.35">
      <c r="A8" s="55" t="s">
        <v>3</v>
      </c>
      <c r="B8" s="12">
        <v>1</v>
      </c>
      <c r="C8" s="27" t="str">
        <f>IF(AND('INVTR 2025 (no acotado)'!C8=0, 'INVT 2025'!C8=0), "-", IFERROR('INVTR 2025 (no acotado)'!C8/'INVT 2025'!C8,"indef"))</f>
        <v>-</v>
      </c>
      <c r="D8" s="28" t="str">
        <f>IF(AND('INVTR 2025 (no acotado)'!D8=0, 'INVT 2025'!D8=0), "-", IFERROR('INVTR 2025 (no acotado)'!D8/'INVT 2025'!D8,"indef"))</f>
        <v>-</v>
      </c>
      <c r="E8" s="28" t="str">
        <f>IF(AND('INVTR 2025 (no acotado)'!E8=0, 'INVT 2025'!E8=0), "-", IFERROR('INVTR 2025 (no acotado)'!E8/'INVT 2025'!E8,"indef"))</f>
        <v>-</v>
      </c>
      <c r="F8" s="28" t="str">
        <f>IF(AND('INVTR 2025 (no acotado)'!F8=0, 'INVT 2025'!F8=0), "-", IFERROR('INVTR 2025 (no acotado)'!F8/'INVT 2025'!F8,"indef"))</f>
        <v>-</v>
      </c>
      <c r="G8" s="28" t="str">
        <f>IF(AND('INVTR 2025 (no acotado)'!G8=0, 'INVT 2025'!G8=0), "-", IFERROR('INVTR 2025 (no acotado)'!G8/'INVT 2025'!G8,"indef"))</f>
        <v>-</v>
      </c>
      <c r="H8" s="28" t="str">
        <f>IF(AND('INVTR 2025 (no acotado)'!H8=0, 'INVT 2025'!H8=0), "-", IFERROR('INVTR 2025 (no acotado)'!H8/'INVT 2025'!H8,"indef"))</f>
        <v>-</v>
      </c>
      <c r="I8" s="28" t="str">
        <f>IF(AND('INVTR 2025 (no acotado)'!I8=0, 'INVT 2025'!I8=0), "-", IFERROR('INVTR 2025 (no acotado)'!I8/'INVT 2025'!I8,"indef"))</f>
        <v>-</v>
      </c>
      <c r="J8" s="28" t="str">
        <f>IF(AND('INVTR 2025 (no acotado)'!J8=0, 'INVT 2025'!J8=0), "-", IFERROR('INVTR 2025 (no acotado)'!J8/'INVT 2025'!J8,"indef"))</f>
        <v>-</v>
      </c>
      <c r="K8" s="28" t="str">
        <f>IF(AND('INVTR 2025 (no acotado)'!K8=0, 'INVT 2025'!K8=0), "-", IFERROR('INVTR 2025 (no acotado)'!K8/'INVT 2025'!K8,"indef"))</f>
        <v>-</v>
      </c>
      <c r="L8" s="28" t="str">
        <f>IF(AND('INVTR 2025 (no acotado)'!L8=0, 'INVT 2025'!L8=0), "-", IFERROR('INVTR 2025 (no acotado)'!L8/'INVT 2025'!L8,"indef"))</f>
        <v>-</v>
      </c>
      <c r="M8" s="29">
        <f>IF(AND('INVTR 2025 (no acotado)'!M8=0, 'INVT 2025'!M8=0), "-", IFERROR('INVTR 2025 (no acotado)'!M8/'INVT 2025'!M8,"indef"))</f>
        <v>1.3187648378326833</v>
      </c>
      <c r="N8" s="29">
        <f>IF(AND('INVTR 2025 (no acotado)'!N8=0, 'INVT 2025'!N8=0), "-", IFERROR('INVTR 2025 (no acotado)'!N8/'INVT 2025'!N8,"indef"))</f>
        <v>0.87768851186674335</v>
      </c>
      <c r="O8" s="16">
        <f>IF(AND('INVTR 2025 (no acotado)'!O8=0, 'INVT 2025'!O8=0), "-", IFERROR('INVTR 2025 (no acotado)'!O8/'INVT 2025'!O8,"indef"))</f>
        <v>0.97258687711252967</v>
      </c>
    </row>
    <row r="9" spans="1:15" x14ac:dyDescent="0.35">
      <c r="A9" s="56"/>
      <c r="B9" s="13">
        <v>2</v>
      </c>
      <c r="C9" s="31">
        <f>IF(AND('INVTR 2025 (no acotado)'!C9=0, 'INVT 2025'!C9=0), "-", IFERROR('INVTR 2025 (no acotado)'!C9/'INVT 2025'!C9,"indef"))</f>
        <v>0.29602340833673751</v>
      </c>
      <c r="D9" s="31" t="str">
        <f>IF(AND('INVTR 2025 (no acotado)'!D9=0, 'INVT 2025'!D9=0), "-", IFERROR('INVTR 2025 (no acotado)'!D9/'INVT 2025'!D9,"indef"))</f>
        <v>-</v>
      </c>
      <c r="E9" s="31">
        <f>IF(AND('INVTR 2025 (no acotado)'!E9=0, 'INVT 2025'!E9=0), "-", IFERROR('INVTR 2025 (no acotado)'!E9/'INVT 2025'!E9,"indef"))</f>
        <v>0.3323480971257336</v>
      </c>
      <c r="F9" s="31">
        <f>IF(AND('INVTR 2025 (no acotado)'!F9=0, 'INVT 2025'!F9=0), "-", IFERROR('INVTR 2025 (no acotado)'!F9/'INVT 2025'!F9,"indef"))</f>
        <v>1.1471080276087697</v>
      </c>
      <c r="G9" s="31">
        <f>IF(AND('INVTR 2025 (no acotado)'!G9=0, 'INVT 2025'!G9=0), "-", IFERROR('INVTR 2025 (no acotado)'!G9/'INVT 2025'!G9,"indef"))</f>
        <v>0.52654314398910018</v>
      </c>
      <c r="H9" s="31">
        <f>IF(AND('INVTR 2025 (no acotado)'!H9=0, 'INVT 2025'!H9=0), "-", IFERROR('INVTR 2025 (no acotado)'!H9/'INVT 2025'!H9,"indef"))</f>
        <v>1.3607557644338257</v>
      </c>
      <c r="I9" s="31">
        <f>IF(AND('INVTR 2025 (no acotado)'!I9=0, 'INVT 2025'!I9=0), "-", IFERROR('INVTR 2025 (no acotado)'!I9/'INVT 2025'!I9,"indef"))</f>
        <v>1.947070856767712</v>
      </c>
      <c r="J9" s="31">
        <f>IF(AND('INVTR 2025 (no acotado)'!J9=0, 'INVT 2025'!J9=0), "-", IFERROR('INVTR 2025 (no acotado)'!J9/'INVT 2025'!J9,"indef"))</f>
        <v>3.250974327285685</v>
      </c>
      <c r="K9" s="31">
        <f>IF(AND('INVTR 2025 (no acotado)'!K9=0, 'INVT 2025'!K9=0), "-", IFERROR('INVTR 2025 (no acotado)'!K9/'INVT 2025'!K9,"indef"))</f>
        <v>15.488743181561182</v>
      </c>
      <c r="L9" s="31">
        <f>IF(AND('INVTR 2025 (no acotado)'!L9=0, 'INVT 2025'!L9=0), "-", IFERROR('INVTR 2025 (no acotado)'!L9/'INVT 2025'!L9,"indef"))</f>
        <v>0.27040697812158476</v>
      </c>
      <c r="M9" s="32" t="str">
        <f>IF(AND('INVTR 2025 (no acotado)'!M9=0, 'INVT 2025'!M9=0), "-", IFERROR('INVTR 2025 (no acotado)'!M9/'INVT 2025'!M9,"indef"))</f>
        <v>-</v>
      </c>
      <c r="N9" s="33" t="str">
        <f>IF(AND('INVTR 2025 (no acotado)'!N9=0, 'INVT 2025'!N9=0), "-", IFERROR('INVTR 2025 (no acotado)'!N9/'INVT 2025'!N9,"indef"))</f>
        <v>-</v>
      </c>
      <c r="O9" s="17">
        <f>IF(AND('INVTR 2025 (no acotado)'!O9=0, 'INVT 2025'!O9=0), "-", IFERROR('INVTR 2025 (no acotado)'!O9/'INVT 2025'!O9,"indef"))</f>
        <v>1.6478184813142476</v>
      </c>
    </row>
    <row r="10" spans="1:15" x14ac:dyDescent="0.35">
      <c r="A10" s="56"/>
      <c r="B10" s="14">
        <v>3</v>
      </c>
      <c r="C10" s="35">
        <f>IF(AND('INVTR 2025 (no acotado)'!C10=0, 'INVT 2025'!C10=0), "-", IFERROR('INVTR 2025 (no acotado)'!C10/'INVT 2025'!C10,"indef"))</f>
        <v>0.31435627127514576</v>
      </c>
      <c r="D10" s="35" t="str">
        <f>IF(AND('INVTR 2025 (no acotado)'!D10=0, 'INVT 2025'!D10=0), "-", IFERROR('INVTR 2025 (no acotado)'!D10/'INVT 2025'!D10,"indef"))</f>
        <v>-</v>
      </c>
      <c r="E10" s="35">
        <f>IF(AND('INVTR 2025 (no acotado)'!E10=0, 'INVT 2025'!E10=0), "-", IFERROR('INVTR 2025 (no acotado)'!E10/'INVT 2025'!E10,"indef"))</f>
        <v>0.37424573095568958</v>
      </c>
      <c r="F10" s="35">
        <f>IF(AND('INVTR 2025 (no acotado)'!F10=0, 'INVT 2025'!F10=0), "-", IFERROR('INVTR 2025 (no acotado)'!F10/'INVT 2025'!F10,"indef"))</f>
        <v>0.33791347022978407</v>
      </c>
      <c r="G10" s="35">
        <f>IF(AND('INVTR 2025 (no acotado)'!G10=0, 'INVT 2025'!G10=0), "-", IFERROR('INVTR 2025 (no acotado)'!G10/'INVT 2025'!G10,"indef"))</f>
        <v>0.5494062874797202</v>
      </c>
      <c r="H10" s="35">
        <f>IF(AND('INVTR 2025 (no acotado)'!H10=0, 'INVT 2025'!H10=0), "-", IFERROR('INVTR 2025 (no acotado)'!H10/'INVT 2025'!H10,"indef"))</f>
        <v>0.19339598709358446</v>
      </c>
      <c r="I10" s="35">
        <f>IF(AND('INVTR 2025 (no acotado)'!I10=0, 'INVT 2025'!I10=0), "-", IFERROR('INVTR 2025 (no acotado)'!I10/'INVT 2025'!I10,"indef"))</f>
        <v>1.9717192024637005</v>
      </c>
      <c r="J10" s="35">
        <f>IF(AND('INVTR 2025 (no acotado)'!J10=0, 'INVT 2025'!J10=0), "-", IFERROR('INVTR 2025 (no acotado)'!J10/'INVT 2025'!J10,"indef"))</f>
        <v>5.0595198839975932</v>
      </c>
      <c r="K10" s="35">
        <f>IF(AND('INVTR 2025 (no acotado)'!K10=0, 'INVT 2025'!K10=0), "-", IFERROR('INVTR 2025 (no acotado)'!K10/'INVT 2025'!K10,"indef"))</f>
        <v>1.9484356629155151</v>
      </c>
      <c r="L10" s="35">
        <f>IF(AND('INVTR 2025 (no acotado)'!L10=0, 'INVT 2025'!L10=0), "-", IFERROR('INVTR 2025 (no acotado)'!L10/'INVT 2025'!L10,"indef"))</f>
        <v>0.27040697812158476</v>
      </c>
      <c r="M10" s="32" t="str">
        <f>IF(AND('INVTR 2025 (no acotado)'!M10=0, 'INVT 2025'!M10=0), "-", IFERROR('INVTR 2025 (no acotado)'!M10/'INVT 2025'!M10,"indef"))</f>
        <v>-</v>
      </c>
      <c r="N10" s="33" t="str">
        <f>IF(AND('INVTR 2025 (no acotado)'!N10=0, 'INVT 2025'!N10=0), "-", IFERROR('INVTR 2025 (no acotado)'!N10/'INVT 2025'!N10,"indef"))</f>
        <v>-</v>
      </c>
      <c r="O10" s="18">
        <f>IF(AND('INVTR 2025 (no acotado)'!O10=0, 'INVT 2025'!O10=0), "-", IFERROR('INVTR 2025 (no acotado)'!O10/'INVT 2025'!O10,"indef"))</f>
        <v>0.83315594307089036</v>
      </c>
    </row>
    <row r="11" spans="1:15" ht="15" thickBot="1" x14ac:dyDescent="0.4">
      <c r="A11" s="57"/>
      <c r="B11" s="15">
        <v>4</v>
      </c>
      <c r="C11" s="37">
        <f>IF(AND('INVTR 2025 (no acotado)'!C11=0, 'INVT 2025'!C11=0), "-", IFERROR('INVTR 2025 (no acotado)'!C11/'INVT 2025'!C11,"indef"))</f>
        <v>0</v>
      </c>
      <c r="D11" s="37" t="str">
        <f>IF(AND('INVTR 2025 (no acotado)'!D11=0, 'INVT 2025'!D11=0), "-", IFERROR('INVTR 2025 (no acotado)'!D11/'INVT 2025'!D11,"indef"))</f>
        <v>-</v>
      </c>
      <c r="E11" s="37">
        <f>IF(AND('INVTR 2025 (no acotado)'!E11=0, 'INVT 2025'!E11=0), "-", IFERROR('INVTR 2025 (no acotado)'!E11/'INVT 2025'!E11,"indef"))</f>
        <v>0.26078238545616578</v>
      </c>
      <c r="F11" s="37">
        <f>IF(AND('INVTR 2025 (no acotado)'!F11=0, 'INVT 2025'!F11=0), "-", IFERROR('INVTR 2025 (no acotado)'!F11/'INVT 2025'!F11,"indef"))</f>
        <v>0.33068415429251302</v>
      </c>
      <c r="G11" s="37">
        <f>IF(AND('INVTR 2025 (no acotado)'!G11=0, 'INVT 2025'!G11=0), "-", IFERROR('INVTR 2025 (no acotado)'!G11/'INVT 2025'!G11,"indef"))</f>
        <v>0.43137254901960786</v>
      </c>
      <c r="H11" s="37">
        <f>IF(AND('INVTR 2025 (no acotado)'!H11=0, 'INVT 2025'!H11=0), "-", IFERROR('INVTR 2025 (no acotado)'!H11/'INVT 2025'!H11,"indef"))</f>
        <v>0.52949874349910642</v>
      </c>
      <c r="I11" s="37">
        <f>IF(AND('INVTR 2025 (no acotado)'!I11=0, 'INVT 2025'!I11=0), "-", IFERROR('INVTR 2025 (no acotado)'!I11/'INVT 2025'!I11,"indef"))</f>
        <v>1.1150413031591317</v>
      </c>
      <c r="J11" s="37" t="str">
        <f>IF(AND('INVTR 2025 (no acotado)'!J11=0, 'INVT 2025'!J11=0), "-", IFERROR('INVTR 2025 (no acotado)'!J11/'INVT 2025'!J11,"indef"))</f>
        <v>-</v>
      </c>
      <c r="K11" s="37" t="str">
        <f>IF(AND('INVTR 2025 (no acotado)'!K11=0, 'INVT 2025'!K11=0), "-", IFERROR('INVTR 2025 (no acotado)'!K11/'INVT 2025'!K11,"indef"))</f>
        <v>-</v>
      </c>
      <c r="L11" s="37">
        <f>IF(AND('INVTR 2025 (no acotado)'!L11=0, 'INVT 2025'!L11=0), "-", IFERROR('INVTR 2025 (no acotado)'!L11/'INVT 2025'!L11,"indef"))</f>
        <v>0.27040697812158476</v>
      </c>
      <c r="M11" s="38" t="str">
        <f>IF(AND('INVTR 2025 (no acotado)'!M11=0, 'INVT 2025'!M11=0), "-", IFERROR('INVTR 2025 (no acotado)'!M11/'INVT 2025'!M11,"indef"))</f>
        <v>-</v>
      </c>
      <c r="N11" s="39" t="str">
        <f>IF(AND('INVTR 2025 (no acotado)'!N11=0, 'INVT 2025'!N11=0), "-", IFERROR('INVTR 2025 (no acotado)'!N11/'INVT 2025'!N11,"indef"))</f>
        <v>-</v>
      </c>
      <c r="O11" s="19">
        <f>IF(AND('INVTR 2025 (no acotado)'!O11=0, 'INVT 2025'!O11=0), "-", IFERROR('INVTR 2025 (no acotado)'!O11/'INVT 2025'!O11,"indef"))</f>
        <v>0.22346557867653824</v>
      </c>
    </row>
    <row r="12" spans="1:15" x14ac:dyDescent="0.35">
      <c r="A12" s="55" t="s">
        <v>4</v>
      </c>
      <c r="B12" s="12">
        <v>1</v>
      </c>
      <c r="C12" s="27" t="str">
        <f>IF(AND('INVTR 2025 (no acotado)'!C12=0, 'INVT 2025'!C12=0), "-", IFERROR('INVTR 2025 (no acotado)'!C12/'INVT 2025'!C12,"indef"))</f>
        <v>-</v>
      </c>
      <c r="D12" s="28" t="str">
        <f>IF(AND('INVTR 2025 (no acotado)'!D12=0, 'INVT 2025'!D12=0), "-", IFERROR('INVTR 2025 (no acotado)'!D12/'INVT 2025'!D12,"indef"))</f>
        <v>-</v>
      </c>
      <c r="E12" s="28" t="str">
        <f>IF(AND('INVTR 2025 (no acotado)'!E12=0, 'INVT 2025'!E12=0), "-", IFERROR('INVTR 2025 (no acotado)'!E12/'INVT 2025'!E12,"indef"))</f>
        <v>-</v>
      </c>
      <c r="F12" s="28" t="str">
        <f>IF(AND('INVTR 2025 (no acotado)'!F12=0, 'INVT 2025'!F12=0), "-", IFERROR('INVTR 2025 (no acotado)'!F12/'INVT 2025'!F12,"indef"))</f>
        <v>-</v>
      </c>
      <c r="G12" s="28" t="str">
        <f>IF(AND('INVTR 2025 (no acotado)'!G12=0, 'INVT 2025'!G12=0), "-", IFERROR('INVTR 2025 (no acotado)'!G12/'INVT 2025'!G12,"indef"))</f>
        <v>-</v>
      </c>
      <c r="H12" s="28" t="str">
        <f>IF(AND('INVTR 2025 (no acotado)'!H12=0, 'INVT 2025'!H12=0), "-", IFERROR('INVTR 2025 (no acotado)'!H12/'INVT 2025'!H12,"indef"))</f>
        <v>-</v>
      </c>
      <c r="I12" s="28" t="str">
        <f>IF(AND('INVTR 2025 (no acotado)'!I12=0, 'INVT 2025'!I12=0), "-", IFERROR('INVTR 2025 (no acotado)'!I12/'INVT 2025'!I12,"indef"))</f>
        <v>-</v>
      </c>
      <c r="J12" s="28" t="str">
        <f>IF(AND('INVTR 2025 (no acotado)'!J12=0, 'INVT 2025'!J12=0), "-", IFERROR('INVTR 2025 (no acotado)'!J12/'INVT 2025'!J12,"indef"))</f>
        <v>-</v>
      </c>
      <c r="K12" s="28" t="str">
        <f>IF(AND('INVTR 2025 (no acotado)'!K12=0, 'INVT 2025'!K12=0), "-", IFERROR('INVTR 2025 (no acotado)'!K12/'INVT 2025'!K12,"indef"))</f>
        <v>-</v>
      </c>
      <c r="L12" s="28" t="str">
        <f>IF(AND('INVTR 2025 (no acotado)'!L12=0, 'INVT 2025'!L12=0), "-", IFERROR('INVTR 2025 (no acotado)'!L12/'INVT 2025'!L12,"indef"))</f>
        <v>-</v>
      </c>
      <c r="M12" s="29">
        <f>IF(AND('INVTR 2025 (no acotado)'!M12=0, 'INVT 2025'!M12=0), "-", IFERROR('INVTR 2025 (no acotado)'!M12/'INVT 2025'!M12,"indef"))</f>
        <v>0.96887073429786863</v>
      </c>
      <c r="N12" s="29">
        <f>IF(AND('INVTR 2025 (no acotado)'!N12=0, 'INVT 2025'!N12=0), "-", IFERROR('INVTR 2025 (no acotado)'!N12/'INVT 2025'!N12,"indef"))</f>
        <v>0.59433154180524794</v>
      </c>
      <c r="O12" s="16">
        <f>IF(AND('INVTR 2025 (no acotado)'!O12=0, 'INVT 2025'!O12=0), "-", IFERROR('INVTR 2025 (no acotado)'!O12/'INVT 2025'!O12,"indef"))</f>
        <v>0.8129642347919559</v>
      </c>
    </row>
    <row r="13" spans="1:15" x14ac:dyDescent="0.35">
      <c r="A13" s="56"/>
      <c r="B13" s="13">
        <v>2</v>
      </c>
      <c r="C13" s="31" t="str">
        <f>IF(AND('INVTR 2025 (no acotado)'!C13=0, 'INVT 2025'!C13=0), "-", IFERROR('INVTR 2025 (no acotado)'!C13/'INVT 2025'!C13,"indef"))</f>
        <v>indef</v>
      </c>
      <c r="D13" s="31" t="str">
        <f>IF(AND('INVTR 2025 (no acotado)'!D13=0, 'INVT 2025'!D13=0), "-", IFERROR('INVTR 2025 (no acotado)'!D13/'INVT 2025'!D13,"indef"))</f>
        <v>-</v>
      </c>
      <c r="E13" s="31">
        <f>IF(AND('INVTR 2025 (no acotado)'!E13=0, 'INVT 2025'!E13=0), "-", IFERROR('INVTR 2025 (no acotado)'!E13/'INVT 2025'!E13,"indef"))</f>
        <v>0.49745517397348299</v>
      </c>
      <c r="F13" s="31">
        <f>IF(AND('INVTR 2025 (no acotado)'!F13=0, 'INVT 2025'!F13=0), "-", IFERROR('INVTR 2025 (no acotado)'!F13/'INVT 2025'!F13,"indef"))</f>
        <v>0.46743371734221006</v>
      </c>
      <c r="G13" s="31">
        <f>IF(AND('INVTR 2025 (no acotado)'!G13=0, 'INVT 2025'!G13=0), "-", IFERROR('INVTR 2025 (no acotado)'!G13/'INVT 2025'!G13,"indef"))</f>
        <v>0</v>
      </c>
      <c r="H13" s="31">
        <f>IF(AND('INVTR 2025 (no acotado)'!H13=0, 'INVT 2025'!H13=0), "-", IFERROR('INVTR 2025 (no acotado)'!H13/'INVT 2025'!H13,"indef"))</f>
        <v>1.8089732507884593</v>
      </c>
      <c r="I13" s="31">
        <f>IF(AND('INVTR 2025 (no acotado)'!I13=0, 'INVT 2025'!I13=0), "-", IFERROR('INVTR 2025 (no acotado)'!I13/'INVT 2025'!I13,"indef"))</f>
        <v>1.6489190738314978</v>
      </c>
      <c r="J13" s="31">
        <f>IF(AND('INVTR 2025 (no acotado)'!J13=0, 'INVT 2025'!J13=0), "-", IFERROR('INVTR 2025 (no acotado)'!J13/'INVT 2025'!J13,"indef"))</f>
        <v>0.17457912629106317</v>
      </c>
      <c r="K13" s="31">
        <f>IF(AND('INVTR 2025 (no acotado)'!K13=0, 'INVT 2025'!K13=0), "-", IFERROR('INVTR 2025 (no acotado)'!K13/'INVT 2025'!K13,"indef"))</f>
        <v>0.69611470499916384</v>
      </c>
      <c r="L13" s="31">
        <f>IF(AND('INVTR 2025 (no acotado)'!L13=0, 'INVT 2025'!L13=0), "-", IFERROR('INVTR 2025 (no acotado)'!L13/'INVT 2025'!L13,"indef"))</f>
        <v>2.6215866493939717</v>
      </c>
      <c r="M13" s="32" t="str">
        <f>IF(AND('INVTR 2025 (no acotado)'!M13=0, 'INVT 2025'!M13=0), "-", IFERROR('INVTR 2025 (no acotado)'!M13/'INVT 2025'!M13,"indef"))</f>
        <v>-</v>
      </c>
      <c r="N13" s="33" t="str">
        <f>IF(AND('INVTR 2025 (no acotado)'!N13=0, 'INVT 2025'!N13=0), "-", IFERROR('INVTR 2025 (no acotado)'!N13/'INVT 2025'!N13,"indef"))</f>
        <v>-</v>
      </c>
      <c r="O13" s="17">
        <f>IF(AND('INVTR 2025 (no acotado)'!O13=0, 'INVT 2025'!O13=0), "-", IFERROR('INVTR 2025 (no acotado)'!O13/'INVT 2025'!O13,"indef"))</f>
        <v>1.1054227003424166</v>
      </c>
    </row>
    <row r="14" spans="1:15" x14ac:dyDescent="0.35">
      <c r="A14" s="56"/>
      <c r="B14" s="14">
        <v>3</v>
      </c>
      <c r="C14" s="35" t="str">
        <f>IF(AND('INVTR 2025 (no acotado)'!C14=0, 'INVT 2025'!C14=0), "-", IFERROR('INVTR 2025 (no acotado)'!C14/'INVT 2025'!C14,"indef"))</f>
        <v>-</v>
      </c>
      <c r="D14" s="35" t="str">
        <f>IF(AND('INVTR 2025 (no acotado)'!D14=0, 'INVT 2025'!D14=0), "-", IFERROR('INVTR 2025 (no acotado)'!D14/'INVT 2025'!D14,"indef"))</f>
        <v>-</v>
      </c>
      <c r="E14" s="35">
        <f>IF(AND('INVTR 2025 (no acotado)'!E14=0, 'INVT 2025'!E14=0), "-", IFERROR('INVTR 2025 (no acotado)'!E14/'INVT 2025'!E14,"indef"))</f>
        <v>1.6601175516291879</v>
      </c>
      <c r="F14" s="35">
        <f>IF(AND('INVTR 2025 (no acotado)'!F14=0, 'INVT 2025'!F14=0), "-", IFERROR('INVTR 2025 (no acotado)'!F14/'INVT 2025'!F14,"indef"))</f>
        <v>0.83129069813384127</v>
      </c>
      <c r="G14" s="35">
        <f>IF(AND('INVTR 2025 (no acotado)'!G14=0, 'INVT 2025'!G14=0), "-", IFERROR('INVTR 2025 (no acotado)'!G14/'INVT 2025'!G14,"indef"))</f>
        <v>1.4617467840216656</v>
      </c>
      <c r="H14" s="35">
        <f>IF(AND('INVTR 2025 (no acotado)'!H14=0, 'INVT 2025'!H14=0), "-", IFERROR('INVTR 2025 (no acotado)'!H14/'INVT 2025'!H14,"indef"))</f>
        <v>5.8332317960202076</v>
      </c>
      <c r="I14" s="35">
        <f>IF(AND('INVTR 2025 (no acotado)'!I14=0, 'INVT 2025'!I14=0), "-", IFERROR('INVTR 2025 (no acotado)'!I14/'INVT 2025'!I14,"indef"))</f>
        <v>2.4977214480073435</v>
      </c>
      <c r="J14" s="35" t="str">
        <f>IF(AND('INVTR 2025 (no acotado)'!J14=0, 'INVT 2025'!J14=0), "-", IFERROR('INVTR 2025 (no acotado)'!J14/'INVT 2025'!J14,"indef"))</f>
        <v>-</v>
      </c>
      <c r="K14" s="35">
        <f>IF(AND('INVTR 2025 (no acotado)'!K14=0, 'INVT 2025'!K14=0), "-", IFERROR('INVTR 2025 (no acotado)'!K14/'INVT 2025'!K14,"indef"))</f>
        <v>3.1863096493077516</v>
      </c>
      <c r="L14" s="35">
        <f>IF(AND('INVTR 2025 (no acotado)'!L14=0, 'INVT 2025'!L14=0), "-", IFERROR('INVTR 2025 (no acotado)'!L14/'INVT 2025'!L14,"indef"))</f>
        <v>2.6215866493939717</v>
      </c>
      <c r="M14" s="32" t="str">
        <f>IF(AND('INVTR 2025 (no acotado)'!M14=0, 'INVT 2025'!M14=0), "-", IFERROR('INVTR 2025 (no acotado)'!M14/'INVT 2025'!M14,"indef"))</f>
        <v>-</v>
      </c>
      <c r="N14" s="33" t="str">
        <f>IF(AND('INVTR 2025 (no acotado)'!N14=0, 'INVT 2025'!N14=0), "-", IFERROR('INVTR 2025 (no acotado)'!N14/'INVT 2025'!N14,"indef"))</f>
        <v>-</v>
      </c>
      <c r="O14" s="18">
        <f>IF(AND('INVTR 2025 (no acotado)'!O14=0, 'INVT 2025'!O14=0), "-", IFERROR('INVTR 2025 (no acotado)'!O14/'INVT 2025'!O14,"indef"))</f>
        <v>2.3124443729225246</v>
      </c>
    </row>
    <row r="15" spans="1:15" ht="15" thickBot="1" x14ac:dyDescent="0.4">
      <c r="A15" s="57"/>
      <c r="B15" s="15">
        <v>4</v>
      </c>
      <c r="C15" s="37" t="str">
        <f>IF(AND('INVTR 2025 (no acotado)'!C15=0, 'INVT 2025'!C15=0), "-", IFERROR('INVTR 2025 (no acotado)'!C15/'INVT 2025'!C15,"indef"))</f>
        <v>-</v>
      </c>
      <c r="D15" s="37" t="str">
        <f>IF(AND('INVTR 2025 (no acotado)'!D15=0, 'INVT 2025'!D15=0), "-", IFERROR('INVTR 2025 (no acotado)'!D15/'INVT 2025'!D15,"indef"))</f>
        <v>-</v>
      </c>
      <c r="E15" s="37">
        <f>IF(AND('INVTR 2025 (no acotado)'!E15=0, 'INVT 2025'!E15=0), "-", IFERROR('INVTR 2025 (no acotado)'!E15/'INVT 2025'!E15,"indef"))</f>
        <v>1.7508486650776549</v>
      </c>
      <c r="F15" s="37">
        <f>IF(AND('INVTR 2025 (no acotado)'!F15=0, 'INVT 2025'!F15=0), "-", IFERROR('INVTR 2025 (no acotado)'!F15/'INVT 2025'!F15,"indef"))</f>
        <v>2.5989710763363068</v>
      </c>
      <c r="G15" s="37" t="str">
        <f>IF(AND('INVTR 2025 (no acotado)'!G15=0, 'INVT 2025'!G15=0), "-", IFERROR('INVTR 2025 (no acotado)'!G15/'INVT 2025'!G15,"indef"))</f>
        <v>indef</v>
      </c>
      <c r="H15" s="37" t="str">
        <f>IF(AND('INVTR 2025 (no acotado)'!H15=0, 'INVT 2025'!H15=0), "-", IFERROR('INVTR 2025 (no acotado)'!H15/'INVT 2025'!H15,"indef"))</f>
        <v>indef</v>
      </c>
      <c r="I15" s="37">
        <f>IF(AND('INVTR 2025 (no acotado)'!I15=0, 'INVT 2025'!I15=0), "-", IFERROR('INVTR 2025 (no acotado)'!I15/'INVT 2025'!I15,"indef"))</f>
        <v>0.83006943191697369</v>
      </c>
      <c r="J15" s="37" t="str">
        <f>IF(AND('INVTR 2025 (no acotado)'!J15=0, 'INVT 2025'!J15=0), "-", IFERROR('INVTR 2025 (no acotado)'!J15/'INVT 2025'!J15,"indef"))</f>
        <v>-</v>
      </c>
      <c r="K15" s="37" t="str">
        <f>IF(AND('INVTR 2025 (no acotado)'!K15=0, 'INVT 2025'!K15=0), "-", IFERROR('INVTR 2025 (no acotado)'!K15/'INVT 2025'!K15,"indef"))</f>
        <v>-</v>
      </c>
      <c r="L15" s="37">
        <f>IF(AND('INVTR 2025 (no acotado)'!L15=0, 'INVT 2025'!L15=0), "-", IFERROR('INVTR 2025 (no acotado)'!L15/'INVT 2025'!L15,"indef"))</f>
        <v>2.6215866493939717</v>
      </c>
      <c r="M15" s="38" t="str">
        <f>IF(AND('INVTR 2025 (no acotado)'!M15=0, 'INVT 2025'!M15=0), "-", IFERROR('INVTR 2025 (no acotado)'!M15/'INVT 2025'!M15,"indef"))</f>
        <v>-</v>
      </c>
      <c r="N15" s="39" t="str">
        <f>IF(AND('INVTR 2025 (no acotado)'!N15=0, 'INVT 2025'!N15=0), "-", IFERROR('INVTR 2025 (no acotado)'!N15/'INVT 2025'!N15,"indef"))</f>
        <v>-</v>
      </c>
      <c r="O15" s="19">
        <f>IF(AND('INVTR 2025 (no acotado)'!O15=0, 'INVT 2025'!O15=0), "-", IFERROR('INVTR 2025 (no acotado)'!O15/'INVT 2025'!O15,"indef"))</f>
        <v>1.1381512358057286</v>
      </c>
    </row>
    <row r="16" spans="1:15" x14ac:dyDescent="0.35">
      <c r="A16" s="55" t="s">
        <v>5</v>
      </c>
      <c r="B16" s="12">
        <v>1</v>
      </c>
      <c r="C16" s="27" t="str">
        <f>IF(AND('INVTR 2025 (no acotado)'!C16=0, 'INVT 2025'!C16=0), "-", IFERROR('INVTR 2025 (no acotado)'!C16/'INVT 2025'!C16,"indef"))</f>
        <v>-</v>
      </c>
      <c r="D16" s="28" t="str">
        <f>IF(AND('INVTR 2025 (no acotado)'!D16=0, 'INVT 2025'!D16=0), "-", IFERROR('INVTR 2025 (no acotado)'!D16/'INVT 2025'!D16,"indef"))</f>
        <v>-</v>
      </c>
      <c r="E16" s="28" t="str">
        <f>IF(AND('INVTR 2025 (no acotado)'!E16=0, 'INVT 2025'!E16=0), "-", IFERROR('INVTR 2025 (no acotado)'!E16/'INVT 2025'!E16,"indef"))</f>
        <v>-</v>
      </c>
      <c r="F16" s="28" t="str">
        <f>IF(AND('INVTR 2025 (no acotado)'!F16=0, 'INVT 2025'!F16=0), "-", IFERROR('INVTR 2025 (no acotado)'!F16/'INVT 2025'!F16,"indef"))</f>
        <v>-</v>
      </c>
      <c r="G16" s="28" t="str">
        <f>IF(AND('INVTR 2025 (no acotado)'!G16=0, 'INVT 2025'!G16=0), "-", IFERROR('INVTR 2025 (no acotado)'!G16/'INVT 2025'!G16,"indef"))</f>
        <v>-</v>
      </c>
      <c r="H16" s="28" t="str">
        <f>IF(AND('INVTR 2025 (no acotado)'!H16=0, 'INVT 2025'!H16=0), "-", IFERROR('INVTR 2025 (no acotado)'!H16/'INVT 2025'!H16,"indef"))</f>
        <v>-</v>
      </c>
      <c r="I16" s="28" t="str">
        <f>IF(AND('INVTR 2025 (no acotado)'!I16=0, 'INVT 2025'!I16=0), "-", IFERROR('INVTR 2025 (no acotado)'!I16/'INVT 2025'!I16,"indef"))</f>
        <v>-</v>
      </c>
      <c r="J16" s="28" t="str">
        <f>IF(AND('INVTR 2025 (no acotado)'!J16=0, 'INVT 2025'!J16=0), "-", IFERROR('INVTR 2025 (no acotado)'!J16/'INVT 2025'!J16,"indef"))</f>
        <v>-</v>
      </c>
      <c r="K16" s="28" t="str">
        <f>IF(AND('INVTR 2025 (no acotado)'!K16=0, 'INVT 2025'!K16=0), "-", IFERROR('INVTR 2025 (no acotado)'!K16/'INVT 2025'!K16,"indef"))</f>
        <v>-</v>
      </c>
      <c r="L16" s="28" t="str">
        <f>IF(AND('INVTR 2025 (no acotado)'!L16=0, 'INVT 2025'!L16=0), "-", IFERROR('INVTR 2025 (no acotado)'!L16/'INVT 2025'!L16,"indef"))</f>
        <v>-</v>
      </c>
      <c r="M16" s="29">
        <f>IF(AND('INVTR 2025 (no acotado)'!M16=0, 'INVT 2025'!M16=0), "-", IFERROR('INVTR 2025 (no acotado)'!M16/'INVT 2025'!M16,"indef"))</f>
        <v>0.68420982882678127</v>
      </c>
      <c r="N16" s="29">
        <f>IF(AND('INVTR 2025 (no acotado)'!N16=0, 'INVT 2025'!N16=0), "-", IFERROR('INVTR 2025 (no acotado)'!N16/'INVT 2025'!N16,"indef"))</f>
        <v>1.6229228582594295</v>
      </c>
      <c r="O16" s="16">
        <f>IF(AND('INVTR 2025 (no acotado)'!O16=0, 'INVT 2025'!O16=0), "-", IFERROR('INVTR 2025 (no acotado)'!O16/'INVT 2025'!O16,"indef"))</f>
        <v>1.2851839060118222</v>
      </c>
    </row>
    <row r="17" spans="1:15" x14ac:dyDescent="0.35">
      <c r="A17" s="56"/>
      <c r="B17" s="13">
        <v>2</v>
      </c>
      <c r="C17" s="31" t="str">
        <f>IF(AND('INVTR 2025 (no acotado)'!C17=0, 'INVT 2025'!C17=0), "-", IFERROR('INVTR 2025 (no acotado)'!C17/'INVT 2025'!C17,"indef"))</f>
        <v>-</v>
      </c>
      <c r="D17" s="31" t="str">
        <f>IF(AND('INVTR 2025 (no acotado)'!D17=0, 'INVT 2025'!D17=0), "-", IFERROR('INVTR 2025 (no acotado)'!D17/'INVT 2025'!D17,"indef"))</f>
        <v>-</v>
      </c>
      <c r="E17" s="31" t="str">
        <f>IF(AND('INVTR 2025 (no acotado)'!E17=0, 'INVT 2025'!E17=0), "-", IFERROR('INVTR 2025 (no acotado)'!E17/'INVT 2025'!E17,"indef"))</f>
        <v>-</v>
      </c>
      <c r="F17" s="31">
        <f>IF(AND('INVTR 2025 (no acotado)'!F17=0, 'INVT 2025'!F17=0), "-", IFERROR('INVTR 2025 (no acotado)'!F17/'INVT 2025'!F17,"indef"))</f>
        <v>0</v>
      </c>
      <c r="G17" s="31">
        <f>IF(AND('INVTR 2025 (no acotado)'!G17=0, 'INVT 2025'!G17=0), "-", IFERROR('INVTR 2025 (no acotado)'!G17/'INVT 2025'!G17,"indef"))</f>
        <v>0.26782605269894594</v>
      </c>
      <c r="H17" s="31" t="str">
        <f>IF(AND('INVTR 2025 (no acotado)'!H17=0, 'INVT 2025'!H17=0), "-", IFERROR('INVTR 2025 (no acotado)'!H17/'INVT 2025'!H17,"indef"))</f>
        <v>-</v>
      </c>
      <c r="I17" s="31">
        <f>IF(AND('INVTR 2025 (no acotado)'!I17=0, 'INVT 2025'!I17=0), "-", IFERROR('INVTR 2025 (no acotado)'!I17/'INVT 2025'!I17,"indef"))</f>
        <v>2.0325417352066264</v>
      </c>
      <c r="J17" s="31" t="str">
        <f>IF(AND('INVTR 2025 (no acotado)'!J17=0, 'INVT 2025'!J17=0), "-", IFERROR('INVTR 2025 (no acotado)'!J17/'INVT 2025'!J17,"indef"))</f>
        <v>indef</v>
      </c>
      <c r="K17" s="31">
        <f>IF(AND('INVTR 2025 (no acotado)'!K17=0, 'INVT 2025'!K17=0), "-", IFERROR('INVTR 2025 (no acotado)'!K17/'INVT 2025'!K17,"indef"))</f>
        <v>1.7446760593873696</v>
      </c>
      <c r="L17" s="31" t="str">
        <f>IF(AND('INVTR 2025 (no acotado)'!L17=0, 'INVT 2025'!L17=0), "-", IFERROR('INVTR 2025 (no acotado)'!L17/'INVT 2025'!L17,"indef"))</f>
        <v>-</v>
      </c>
      <c r="M17" s="32" t="str">
        <f>IF(AND('INVTR 2025 (no acotado)'!M17=0, 'INVT 2025'!M17=0), "-", IFERROR('INVTR 2025 (no acotado)'!M17/'INVT 2025'!M17,"indef"))</f>
        <v>-</v>
      </c>
      <c r="N17" s="33" t="str">
        <f>IF(AND('INVTR 2025 (no acotado)'!N17=0, 'INVT 2025'!N17=0), "-", IFERROR('INVTR 2025 (no acotado)'!N17/'INVT 2025'!N17,"indef"))</f>
        <v>-</v>
      </c>
      <c r="O17" s="17">
        <f>IF(AND('INVTR 2025 (no acotado)'!O17=0, 'INVT 2025'!O17=0), "-", IFERROR('INVTR 2025 (no acotado)'!O17/'INVT 2025'!O17,"indef"))</f>
        <v>1.7270045301336645</v>
      </c>
    </row>
    <row r="18" spans="1:15" x14ac:dyDescent="0.35">
      <c r="A18" s="56"/>
      <c r="B18" s="14">
        <v>3</v>
      </c>
      <c r="C18" s="35" t="str">
        <f>IF(AND('INVTR 2025 (no acotado)'!C18=0, 'INVT 2025'!C18=0), "-", IFERROR('INVTR 2025 (no acotado)'!C18/'INVT 2025'!C18,"indef"))</f>
        <v>-</v>
      </c>
      <c r="D18" s="35" t="str">
        <f>IF(AND('INVTR 2025 (no acotado)'!D18=0, 'INVT 2025'!D18=0), "-", IFERROR('INVTR 2025 (no acotado)'!D18/'INVT 2025'!D18,"indef"))</f>
        <v>-</v>
      </c>
      <c r="E18" s="35" t="str">
        <f>IF(AND('INVTR 2025 (no acotado)'!E18=0, 'INVT 2025'!E18=0), "-", IFERROR('INVTR 2025 (no acotado)'!E18/'INVT 2025'!E18,"indef"))</f>
        <v>-</v>
      </c>
      <c r="F18" s="35" t="str">
        <f>IF(AND('INVTR 2025 (no acotado)'!F18=0, 'INVT 2025'!F18=0), "-", IFERROR('INVTR 2025 (no acotado)'!F18/'INVT 2025'!F18,"indef"))</f>
        <v>-</v>
      </c>
      <c r="G18" s="35" t="str">
        <f>IF(AND('INVTR 2025 (no acotado)'!G18=0, 'INVT 2025'!G18=0), "-", IFERROR('INVTR 2025 (no acotado)'!G18/'INVT 2025'!G18,"indef"))</f>
        <v>-</v>
      </c>
      <c r="H18" s="35" t="str">
        <f>IF(AND('INVTR 2025 (no acotado)'!H18=0, 'INVT 2025'!H18=0), "-", IFERROR('INVTR 2025 (no acotado)'!H18/'INVT 2025'!H18,"indef"))</f>
        <v>-</v>
      </c>
      <c r="I18" s="35">
        <f>IF(AND('INVTR 2025 (no acotado)'!I18=0, 'INVT 2025'!I18=0), "-", IFERROR('INVTR 2025 (no acotado)'!I18/'INVT 2025'!I18,"indef"))</f>
        <v>1.8086585189235762</v>
      </c>
      <c r="J18" s="35" t="str">
        <f>IF(AND('INVTR 2025 (no acotado)'!J18=0, 'INVT 2025'!J18=0), "-", IFERROR('INVTR 2025 (no acotado)'!J18/'INVT 2025'!J18,"indef"))</f>
        <v>indef</v>
      </c>
      <c r="K18" s="35">
        <f>IF(AND('INVTR 2025 (no acotado)'!K18=0, 'INVT 2025'!K18=0), "-", IFERROR('INVTR 2025 (no acotado)'!K18/'INVT 2025'!K18,"indef"))</f>
        <v>0.4578978383938459</v>
      </c>
      <c r="L18" s="35" t="str">
        <f>IF(AND('INVTR 2025 (no acotado)'!L18=0, 'INVT 2025'!L18=0), "-", IFERROR('INVTR 2025 (no acotado)'!L18/'INVT 2025'!L18,"indef"))</f>
        <v>-</v>
      </c>
      <c r="M18" s="32" t="str">
        <f>IF(AND('INVTR 2025 (no acotado)'!M18=0, 'INVT 2025'!M18=0), "-", IFERROR('INVTR 2025 (no acotado)'!M18/'INVT 2025'!M18,"indef"))</f>
        <v>-</v>
      </c>
      <c r="N18" s="33" t="str">
        <f>IF(AND('INVTR 2025 (no acotado)'!N18=0, 'INVT 2025'!N18=0), "-", IFERROR('INVTR 2025 (no acotado)'!N18/'INVT 2025'!N18,"indef"))</f>
        <v>-</v>
      </c>
      <c r="O18" s="18">
        <f>IF(AND('INVTR 2025 (no acotado)'!O18=0, 'INVT 2025'!O18=0), "-", IFERROR('INVTR 2025 (no acotado)'!O18/'INVT 2025'!O18,"indef"))</f>
        <v>0.59438155544834692</v>
      </c>
    </row>
    <row r="19" spans="1:15" ht="15" thickBot="1" x14ac:dyDescent="0.4">
      <c r="A19" s="57"/>
      <c r="B19" s="15">
        <v>4</v>
      </c>
      <c r="C19" s="37" t="str">
        <f>IF(AND('INVTR 2025 (no acotado)'!C19=0, 'INVT 2025'!C19=0), "-", IFERROR('INVTR 2025 (no acotado)'!C19/'INVT 2025'!C19,"indef"))</f>
        <v>-</v>
      </c>
      <c r="D19" s="37" t="str">
        <f>IF(AND('INVTR 2025 (no acotado)'!D19=0, 'INVT 2025'!D19=0), "-", IFERROR('INVTR 2025 (no acotado)'!D19/'INVT 2025'!D19,"indef"))</f>
        <v>-</v>
      </c>
      <c r="E19" s="37" t="str">
        <f>IF(AND('INVTR 2025 (no acotado)'!E19=0, 'INVT 2025'!E19=0), "-", IFERROR('INVTR 2025 (no acotado)'!E19/'INVT 2025'!E19,"indef"))</f>
        <v>-</v>
      </c>
      <c r="F19" s="37" t="str">
        <f>IF(AND('INVTR 2025 (no acotado)'!F19=0, 'INVT 2025'!F19=0), "-", IFERROR('INVTR 2025 (no acotado)'!F19/'INVT 2025'!F19,"indef"))</f>
        <v>-</v>
      </c>
      <c r="G19" s="37" t="str">
        <f>IF(AND('INVTR 2025 (no acotado)'!G19=0, 'INVT 2025'!G19=0), "-", IFERROR('INVTR 2025 (no acotado)'!G19/'INVT 2025'!G19,"indef"))</f>
        <v>-</v>
      </c>
      <c r="H19" s="37" t="str">
        <f>IF(AND('INVTR 2025 (no acotado)'!H19=0, 'INVT 2025'!H19=0), "-", IFERROR('INVTR 2025 (no acotado)'!H19/'INVT 2025'!H19,"indef"))</f>
        <v>-</v>
      </c>
      <c r="I19" s="37" t="str">
        <f>IF(AND('INVTR 2025 (no acotado)'!I19=0, 'INVT 2025'!I19=0), "-", IFERROR('INVTR 2025 (no acotado)'!I19/'INVT 2025'!I19,"indef"))</f>
        <v>-</v>
      </c>
      <c r="J19" s="37">
        <f>IF(AND('INVTR 2025 (no acotado)'!J19=0, 'INVT 2025'!J19=0), "-", IFERROR('INVTR 2025 (no acotado)'!J19/'INVT 2025'!J19,"indef"))</f>
        <v>0</v>
      </c>
      <c r="K19" s="37" t="str">
        <f>IF(AND('INVTR 2025 (no acotado)'!K19=0, 'INVT 2025'!K19=0), "-", IFERROR('INVTR 2025 (no acotado)'!K19/'INVT 2025'!K19,"indef"))</f>
        <v>-</v>
      </c>
      <c r="L19" s="37" t="str">
        <f>IF(AND('INVTR 2025 (no acotado)'!L19=0, 'INVT 2025'!L19=0), "-", IFERROR('INVTR 2025 (no acotado)'!L19/'INVT 2025'!L19,"indef"))</f>
        <v>-</v>
      </c>
      <c r="M19" s="38" t="str">
        <f>IF(AND('INVTR 2025 (no acotado)'!M19=0, 'INVT 2025'!M19=0), "-", IFERROR('INVTR 2025 (no acotado)'!M19/'INVT 2025'!M19,"indef"))</f>
        <v>-</v>
      </c>
      <c r="N19" s="39" t="str">
        <f>IF(AND('INVTR 2025 (no acotado)'!N19=0, 'INVT 2025'!N19=0), "-", IFERROR('INVTR 2025 (no acotado)'!N19/'INVT 2025'!N19,"indef"))</f>
        <v>-</v>
      </c>
      <c r="O19" s="19">
        <f>IF(AND('INVTR 2025 (no acotado)'!O19=0, 'INVT 2025'!O19=0), "-", IFERROR('INVTR 2025 (no acotado)'!O19/'INVT 2025'!O19,"indef"))</f>
        <v>0</v>
      </c>
    </row>
    <row r="20" spans="1:15" ht="19" thickBot="1" x14ac:dyDescent="0.4">
      <c r="A20" s="58" t="s">
        <v>6</v>
      </c>
      <c r="B20" s="59"/>
      <c r="C20" s="20">
        <f>IF(AND('INVTR 2025 (no acotado)'!C20=0, 'INVT 2025'!C20=0), "-", IFERROR('INVTR 2025 (no acotado)'!C20/'INVT 2025'!C20,"indef"))</f>
        <v>0.11029672386010449</v>
      </c>
      <c r="D20" s="20" t="str">
        <f>IF(AND('INVTR 2025 (no acotado)'!D20=0, 'INVT 2025'!D20=0), "-", IFERROR('INVTR 2025 (no acotado)'!D20/'INVT 2025'!D20,"indef"))</f>
        <v>-</v>
      </c>
      <c r="E20" s="20">
        <f>IF(AND('INVTR 2025 (no acotado)'!E20=0, 'INVT 2025'!E20=0), "-", IFERROR('INVTR 2025 (no acotado)'!E20/'INVT 2025'!E20,"indef"))</f>
        <v>0.47503733823556143</v>
      </c>
      <c r="F20" s="20">
        <f>IF(AND('INVTR 2025 (no acotado)'!F20=0, 'INVT 2025'!F20=0), "-", IFERROR('INVTR 2025 (no acotado)'!F20/'INVT 2025'!F20,"indef"))</f>
        <v>0.60223462266302297</v>
      </c>
      <c r="G20" s="20">
        <f>IF(AND('INVTR 2025 (no acotado)'!G20=0, 'INVT 2025'!G20=0), "-", IFERROR('INVTR 2025 (no acotado)'!G20/'INVT 2025'!G20,"indef"))</f>
        <v>0.59161054664365287</v>
      </c>
      <c r="H20" s="20">
        <f>IF(AND('INVTR 2025 (no acotado)'!H20=0, 'INVT 2025'!H20=0), "-", IFERROR('INVTR 2025 (no acotado)'!H20/'INVT 2025'!H20,"indef"))</f>
        <v>0.72568749050708914</v>
      </c>
      <c r="I20" s="20">
        <f>IF(AND('INVTR 2025 (no acotado)'!I20=0, 'INVT 2025'!I20=0), "-", IFERROR('INVTR 2025 (no acotado)'!I20/'INVT 2025'!I20,"indef"))</f>
        <v>0.99169019980531525</v>
      </c>
      <c r="J20" s="20">
        <f>IF(AND('INVTR 2025 (no acotado)'!J20=0, 'INVT 2025'!J20=0), "-", IFERROR('INVTR 2025 (no acotado)'!J20/'INVT 2025'!J20,"indef"))</f>
        <v>1.4050237635436866</v>
      </c>
      <c r="K20" s="20">
        <f>IF(AND('INVTR 2025 (no acotado)'!K20=0, 'INVT 2025'!K20=0), "-", IFERROR('INVTR 2025 (no acotado)'!K20/'INVT 2025'!K20,"indef"))</f>
        <v>1.7869839070785787</v>
      </c>
      <c r="L20" s="20">
        <f>IF(AND('INVTR 2025 (no acotado)'!L20=0, 'INVT 2025'!L20=0), "-", IFERROR('INVTR 2025 (no acotado)'!L20/'INVT 2025'!L20,"indef"))</f>
        <v>1.3180281784047292</v>
      </c>
      <c r="M20" s="20">
        <f>IF(AND('INVTR 2025 (no acotado)'!M20=0, 'INVT 2025'!M20=0), "-", IFERROR('INVTR 2025 (no acotado)'!M20/'INVT 2025'!M20,"indef"))</f>
        <v>1.1519430765580811</v>
      </c>
      <c r="N20" s="20">
        <f>IF(AND('INVTR 2025 (no acotado)'!N20=0, 'INVT 2025'!N20=0), "-", IFERROR('INVTR 2025 (no acotado)'!N20/'INVT 2025'!N20,"indef"))</f>
        <v>0.85848536131292774</v>
      </c>
      <c r="O20" s="54">
        <f>IF(AND('INVTR 2025 (no acotado)'!O20=0, 'INVT 2025'!O20=0), "-", IFERROR('INVTR 2025 (no acotado)'!O20/'INVT 2025'!O20,"indef"))</f>
        <v>0.89286750440583951</v>
      </c>
    </row>
  </sheetData>
  <mergeCells count="10">
    <mergeCell ref="A8:A11"/>
    <mergeCell ref="A12:A15"/>
    <mergeCell ref="A16:A19"/>
    <mergeCell ref="A20:B20"/>
    <mergeCell ref="A1:O1"/>
    <mergeCell ref="A2:A3"/>
    <mergeCell ref="B2:B3"/>
    <mergeCell ref="C2:N2"/>
    <mergeCell ref="O2:O3"/>
    <mergeCell ref="A4:A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EBC28-7645-4994-BF65-0F225F4582CD}">
  <dimension ref="A1:P32"/>
  <sheetViews>
    <sheetView zoomScale="70" zoomScaleNormal="70" workbookViewId="0">
      <selection sqref="A1:O1"/>
    </sheetView>
  </sheetViews>
  <sheetFormatPr baseColWidth="10" defaultRowHeight="14.5" x14ac:dyDescent="0.35"/>
  <cols>
    <col min="1" max="1" width="10.1796875" bestFit="1" customWidth="1"/>
    <col min="2" max="2" width="6.1796875" bestFit="1" customWidth="1"/>
    <col min="3" max="3" width="17" bestFit="1" customWidth="1"/>
    <col min="4" max="4" width="6.54296875" bestFit="1" customWidth="1"/>
    <col min="5" max="5" width="15.81640625" bestFit="1" customWidth="1"/>
    <col min="6" max="6" width="17" bestFit="1" customWidth="1"/>
    <col min="7" max="7" width="14.1796875" bestFit="1" customWidth="1"/>
    <col min="8" max="8" width="15.81640625" bestFit="1" customWidth="1"/>
    <col min="9" max="9" width="18" bestFit="1" customWidth="1"/>
    <col min="10" max="11" width="17" bestFit="1" customWidth="1"/>
    <col min="12" max="12" width="17.1796875" bestFit="1" customWidth="1"/>
    <col min="13" max="15" width="17" bestFit="1" customWidth="1"/>
    <col min="16" max="16" width="18.81640625" bestFit="1" customWidth="1"/>
  </cols>
  <sheetData>
    <row r="1" spans="1:16" ht="15" thickBot="1" x14ac:dyDescent="0.4">
      <c r="A1" s="78" t="s">
        <v>12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80"/>
    </row>
    <row r="2" spans="1:16" ht="15" thickBot="1" x14ac:dyDescent="0.4">
      <c r="A2" s="63" t="s">
        <v>7</v>
      </c>
      <c r="B2" s="65" t="s">
        <v>0</v>
      </c>
      <c r="C2" s="67" t="s">
        <v>8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9"/>
      <c r="O2" s="70" t="s">
        <v>1</v>
      </c>
    </row>
    <row r="3" spans="1:16" ht="15" thickBot="1" x14ac:dyDescent="0.4">
      <c r="A3" s="64"/>
      <c r="B3" s="66"/>
      <c r="C3" s="5">
        <v>1</v>
      </c>
      <c r="D3" s="5">
        <v>2</v>
      </c>
      <c r="E3" s="5">
        <v>3</v>
      </c>
      <c r="F3" s="5">
        <v>4</v>
      </c>
      <c r="G3" s="5">
        <v>5</v>
      </c>
      <c r="H3" s="5">
        <v>6</v>
      </c>
      <c r="I3" s="5">
        <v>7</v>
      </c>
      <c r="J3" s="5">
        <v>8</v>
      </c>
      <c r="K3" s="5">
        <v>9</v>
      </c>
      <c r="L3" s="5">
        <v>10</v>
      </c>
      <c r="M3" s="5">
        <v>11</v>
      </c>
      <c r="N3" s="5">
        <v>12</v>
      </c>
      <c r="O3" s="71"/>
    </row>
    <row r="4" spans="1:16" x14ac:dyDescent="0.35">
      <c r="A4" s="72" t="s">
        <v>2</v>
      </c>
      <c r="B4" s="12">
        <v>1</v>
      </c>
      <c r="C4" s="40"/>
      <c r="D4" s="41"/>
      <c r="E4" s="41"/>
      <c r="F4" s="41"/>
      <c r="G4" s="41"/>
      <c r="H4" s="41"/>
      <c r="I4" s="41"/>
      <c r="J4" s="41"/>
      <c r="K4" s="41"/>
      <c r="L4" s="41"/>
      <c r="M4" s="42"/>
      <c r="N4" s="43"/>
      <c r="O4" s="6">
        <f>SUM(C4:N4)</f>
        <v>0</v>
      </c>
      <c r="P4" s="22"/>
    </row>
    <row r="5" spans="1:16" x14ac:dyDescent="0.35">
      <c r="A5" s="73"/>
      <c r="B5" s="13">
        <v>2</v>
      </c>
      <c r="C5" s="44"/>
      <c r="D5" s="45"/>
      <c r="E5" s="45"/>
      <c r="F5" s="45"/>
      <c r="G5" s="45"/>
      <c r="H5" s="45"/>
      <c r="I5" s="45"/>
      <c r="J5" s="45"/>
      <c r="K5" s="45"/>
      <c r="L5" s="45"/>
      <c r="M5" s="46"/>
      <c r="N5" s="47"/>
      <c r="O5" s="7">
        <f t="shared" ref="O5:O10" si="0">SUM(C5:N5)</f>
        <v>0</v>
      </c>
      <c r="P5" s="22"/>
    </row>
    <row r="6" spans="1:16" x14ac:dyDescent="0.35">
      <c r="A6" s="73"/>
      <c r="B6" s="14">
        <v>3</v>
      </c>
      <c r="C6" s="48"/>
      <c r="D6" s="49"/>
      <c r="E6" s="49"/>
      <c r="F6" s="49"/>
      <c r="G6" s="49"/>
      <c r="H6" s="49"/>
      <c r="I6" s="49"/>
      <c r="J6" s="49"/>
      <c r="K6" s="49"/>
      <c r="L6" s="49"/>
      <c r="M6" s="46"/>
      <c r="N6" s="47"/>
      <c r="O6" s="8">
        <f t="shared" si="0"/>
        <v>0</v>
      </c>
      <c r="P6" s="22"/>
    </row>
    <row r="7" spans="1:16" ht="15" thickBot="1" x14ac:dyDescent="0.4">
      <c r="A7" s="74"/>
      <c r="B7" s="15">
        <v>4</v>
      </c>
      <c r="C7" s="50"/>
      <c r="D7" s="51"/>
      <c r="E7" s="51"/>
      <c r="F7" s="51"/>
      <c r="G7" s="51"/>
      <c r="H7" s="51"/>
      <c r="I7" s="51"/>
      <c r="J7" s="51"/>
      <c r="K7" s="51"/>
      <c r="L7" s="51"/>
      <c r="M7" s="52"/>
      <c r="N7" s="53"/>
      <c r="O7" s="9">
        <f>SUM(C7:N7)</f>
        <v>0</v>
      </c>
      <c r="P7" s="22"/>
    </row>
    <row r="8" spans="1:16" x14ac:dyDescent="0.35">
      <c r="A8" s="55" t="s">
        <v>3</v>
      </c>
      <c r="B8" s="12">
        <v>1</v>
      </c>
      <c r="C8" s="40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2">
        <v>630628200</v>
      </c>
      <c r="N8" s="42">
        <v>640604549.62080002</v>
      </c>
      <c r="O8" s="6">
        <f>SUM(C8:N8)</f>
        <v>1271232749.6208</v>
      </c>
    </row>
    <row r="9" spans="1:16" x14ac:dyDescent="0.35">
      <c r="A9" s="56"/>
      <c r="B9" s="13">
        <v>2</v>
      </c>
      <c r="C9" s="45">
        <v>0</v>
      </c>
      <c r="D9" s="45">
        <v>0</v>
      </c>
      <c r="E9" s="45">
        <v>0</v>
      </c>
      <c r="F9" s="45">
        <v>186717960</v>
      </c>
      <c r="G9" s="45">
        <v>0</v>
      </c>
      <c r="H9" s="45">
        <v>0</v>
      </c>
      <c r="I9" s="45">
        <v>2916765327.7877402</v>
      </c>
      <c r="J9" s="45">
        <v>0</v>
      </c>
      <c r="K9" s="45">
        <v>24520320</v>
      </c>
      <c r="L9" s="45">
        <v>0</v>
      </c>
      <c r="M9" s="46">
        <v>0</v>
      </c>
      <c r="N9" s="47">
        <v>0</v>
      </c>
      <c r="O9" s="7">
        <f t="shared" si="0"/>
        <v>3128003607.7877402</v>
      </c>
    </row>
    <row r="10" spans="1:16" x14ac:dyDescent="0.35">
      <c r="A10" s="56"/>
      <c r="B10" s="14">
        <v>3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6">
        <v>0</v>
      </c>
      <c r="N10" s="47">
        <v>0</v>
      </c>
      <c r="O10" s="8">
        <f t="shared" si="0"/>
        <v>0</v>
      </c>
    </row>
    <row r="11" spans="1:16" ht="15" thickBot="1" x14ac:dyDescent="0.4">
      <c r="A11" s="57"/>
      <c r="B11" s="15">
        <v>4</v>
      </c>
      <c r="C11" s="51">
        <v>0</v>
      </c>
      <c r="D11" s="51">
        <v>0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2">
        <v>0</v>
      </c>
      <c r="N11" s="53">
        <v>0</v>
      </c>
      <c r="O11" s="9">
        <f>SUM(C11:N11)</f>
        <v>0</v>
      </c>
    </row>
    <row r="12" spans="1:16" x14ac:dyDescent="0.35">
      <c r="A12" s="55" t="s">
        <v>4</v>
      </c>
      <c r="B12" s="12">
        <v>1</v>
      </c>
      <c r="C12" s="40"/>
      <c r="D12" s="41"/>
      <c r="E12" s="41"/>
      <c r="F12" s="41"/>
      <c r="G12" s="41"/>
      <c r="H12" s="41"/>
      <c r="I12" s="41"/>
      <c r="J12" s="41"/>
      <c r="K12" s="41"/>
      <c r="L12" s="41"/>
      <c r="M12" s="42"/>
      <c r="N12" s="42"/>
      <c r="O12" s="6">
        <f>SUM(C12:N12)</f>
        <v>0</v>
      </c>
    </row>
    <row r="13" spans="1:16" x14ac:dyDescent="0.35">
      <c r="A13" s="56"/>
      <c r="B13" s="13">
        <v>2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6"/>
      <c r="N13" s="47"/>
      <c r="O13" s="7">
        <f t="shared" ref="O13:O14" si="1">SUM(C13:N13)</f>
        <v>0</v>
      </c>
    </row>
    <row r="14" spans="1:16" x14ac:dyDescent="0.35">
      <c r="A14" s="56"/>
      <c r="B14" s="14">
        <v>3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6"/>
      <c r="N14" s="47"/>
      <c r="O14" s="8">
        <f t="shared" si="1"/>
        <v>0</v>
      </c>
    </row>
    <row r="15" spans="1:16" ht="15" thickBot="1" x14ac:dyDescent="0.4">
      <c r="A15" s="57"/>
      <c r="B15" s="15">
        <v>4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2"/>
      <c r="N15" s="53"/>
      <c r="O15" s="9">
        <f>SUM(C15:N15)</f>
        <v>0</v>
      </c>
    </row>
    <row r="16" spans="1:16" x14ac:dyDescent="0.35">
      <c r="A16" s="55" t="s">
        <v>5</v>
      </c>
      <c r="B16" s="12">
        <v>1</v>
      </c>
      <c r="C16" s="40"/>
      <c r="D16" s="41"/>
      <c r="E16" s="41"/>
      <c r="F16" s="41"/>
      <c r="G16" s="41"/>
      <c r="H16" s="41"/>
      <c r="I16" s="41"/>
      <c r="J16" s="41"/>
      <c r="K16" s="41"/>
      <c r="L16" s="41"/>
      <c r="M16" s="42"/>
      <c r="N16" s="42"/>
      <c r="O16" s="6">
        <f>SUM(C16:N16)</f>
        <v>0</v>
      </c>
    </row>
    <row r="17" spans="1:16" x14ac:dyDescent="0.35">
      <c r="A17" s="56"/>
      <c r="B17" s="13">
        <v>2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6"/>
      <c r="N17" s="47"/>
      <c r="O17" s="7">
        <f t="shared" ref="O17:O18" si="2">SUM(C17:N17)</f>
        <v>0</v>
      </c>
    </row>
    <row r="18" spans="1:16" x14ac:dyDescent="0.35">
      <c r="A18" s="56"/>
      <c r="B18" s="14">
        <v>3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6"/>
      <c r="N18" s="47"/>
      <c r="O18" s="8">
        <f t="shared" si="2"/>
        <v>0</v>
      </c>
    </row>
    <row r="19" spans="1:16" ht="15" thickBot="1" x14ac:dyDescent="0.4">
      <c r="A19" s="57"/>
      <c r="B19" s="15">
        <v>4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2"/>
      <c r="N19" s="53"/>
      <c r="O19" s="9">
        <f>SUM(C19:N19)</f>
        <v>0</v>
      </c>
    </row>
    <row r="20" spans="1:16" ht="16" thickBot="1" x14ac:dyDescent="0.4">
      <c r="A20" s="58" t="s">
        <v>6</v>
      </c>
      <c r="B20" s="59"/>
      <c r="C20" s="10">
        <f t="shared" ref="C20:N20" si="3">SUM(C4:C19)</f>
        <v>0</v>
      </c>
      <c r="D20" s="10">
        <f t="shared" si="3"/>
        <v>0</v>
      </c>
      <c r="E20" s="10">
        <f t="shared" si="3"/>
        <v>0</v>
      </c>
      <c r="F20" s="10">
        <f t="shared" si="3"/>
        <v>186717960</v>
      </c>
      <c r="G20" s="10">
        <f t="shared" si="3"/>
        <v>0</v>
      </c>
      <c r="H20" s="10">
        <f t="shared" si="3"/>
        <v>0</v>
      </c>
      <c r="I20" s="10">
        <f t="shared" si="3"/>
        <v>2916765327.7877402</v>
      </c>
      <c r="J20" s="10">
        <f t="shared" si="3"/>
        <v>0</v>
      </c>
      <c r="K20" s="10">
        <f t="shared" si="3"/>
        <v>24520320</v>
      </c>
      <c r="L20" s="10">
        <f t="shared" si="3"/>
        <v>0</v>
      </c>
      <c r="M20" s="10">
        <f t="shared" si="3"/>
        <v>630628200</v>
      </c>
      <c r="N20" s="10">
        <f t="shared" si="3"/>
        <v>640604549.62080002</v>
      </c>
      <c r="O20" s="11">
        <f>SUM(O4:O19)</f>
        <v>4399236357.4085407</v>
      </c>
    </row>
    <row r="22" spans="1:16" x14ac:dyDescent="0.35">
      <c r="M22" s="21"/>
    </row>
    <row r="24" spans="1:16" x14ac:dyDescent="0.35">
      <c r="M24" s="22"/>
    </row>
    <row r="25" spans="1:16" x14ac:dyDescent="0.35">
      <c r="H25">
        <v>1.08</v>
      </c>
    </row>
    <row r="26" spans="1:16" x14ac:dyDescent="0.35">
      <c r="N26" s="24"/>
    </row>
    <row r="27" spans="1:16" x14ac:dyDescent="0.35">
      <c r="N27" s="24"/>
    </row>
    <row r="28" spans="1:16" x14ac:dyDescent="0.35">
      <c r="L28" s="25"/>
      <c r="N28" s="24"/>
    </row>
    <row r="29" spans="1:16" x14ac:dyDescent="0.35">
      <c r="L29" s="26"/>
    </row>
    <row r="30" spans="1:16" x14ac:dyDescent="0.35">
      <c r="L30" s="22"/>
    </row>
    <row r="32" spans="1:16" x14ac:dyDescent="0.35">
      <c r="N32" s="23"/>
      <c r="O32" s="24"/>
      <c r="P32" s="24"/>
    </row>
  </sheetData>
  <mergeCells count="10">
    <mergeCell ref="A8:A11"/>
    <mergeCell ref="A12:A15"/>
    <mergeCell ref="A16:A19"/>
    <mergeCell ref="A20:B20"/>
    <mergeCell ref="A1:O1"/>
    <mergeCell ref="A2:A3"/>
    <mergeCell ref="B2:B3"/>
    <mergeCell ref="C2:N2"/>
    <mergeCell ref="O2:O3"/>
    <mergeCell ref="A4:A7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A8306-D645-4066-AC9F-57977B2C3299}">
  <dimension ref="A1:P20"/>
  <sheetViews>
    <sheetView zoomScale="70" zoomScaleNormal="70" workbookViewId="0">
      <selection activeCell="H27" sqref="H27"/>
    </sheetView>
  </sheetViews>
  <sheetFormatPr baseColWidth="10" defaultRowHeight="14.5" x14ac:dyDescent="0.35"/>
  <cols>
    <col min="1" max="1" width="10.1796875" bestFit="1" customWidth="1"/>
    <col min="2" max="2" width="6.1796875" bestFit="1" customWidth="1"/>
    <col min="3" max="3" width="15.81640625" customWidth="1"/>
    <col min="4" max="4" width="6.54296875" bestFit="1" customWidth="1"/>
    <col min="5" max="5" width="15.81640625" bestFit="1" customWidth="1"/>
    <col min="6" max="6" width="17" bestFit="1" customWidth="1"/>
    <col min="7" max="8" width="14.1796875" bestFit="1" customWidth="1"/>
    <col min="9" max="11" width="17" bestFit="1" customWidth="1"/>
    <col min="12" max="12" width="15.81640625" bestFit="1" customWidth="1"/>
    <col min="13" max="13" width="14.26953125" bestFit="1" customWidth="1"/>
    <col min="14" max="14" width="17.1796875" bestFit="1" customWidth="1"/>
    <col min="15" max="15" width="17" bestFit="1" customWidth="1"/>
    <col min="16" max="16" width="13.36328125" bestFit="1" customWidth="1"/>
  </cols>
  <sheetData>
    <row r="1" spans="1:16" ht="15" thickBot="1" x14ac:dyDescent="0.4">
      <c r="A1" s="78" t="s">
        <v>13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80"/>
    </row>
    <row r="2" spans="1:16" ht="15" thickBot="1" x14ac:dyDescent="0.4">
      <c r="A2" s="63" t="s">
        <v>7</v>
      </c>
      <c r="B2" s="65" t="s">
        <v>0</v>
      </c>
      <c r="C2" s="67" t="s">
        <v>8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9"/>
      <c r="O2" s="70" t="s">
        <v>1</v>
      </c>
    </row>
    <row r="3" spans="1:16" ht="15" thickBot="1" x14ac:dyDescent="0.4">
      <c r="A3" s="64"/>
      <c r="B3" s="66"/>
      <c r="C3" s="5">
        <v>1</v>
      </c>
      <c r="D3" s="5">
        <v>2</v>
      </c>
      <c r="E3" s="5">
        <v>3</v>
      </c>
      <c r="F3" s="5">
        <v>4</v>
      </c>
      <c r="G3" s="5">
        <v>5</v>
      </c>
      <c r="H3" s="5">
        <v>6</v>
      </c>
      <c r="I3" s="5">
        <v>7</v>
      </c>
      <c r="J3" s="5">
        <v>8</v>
      </c>
      <c r="K3" s="5">
        <v>9</v>
      </c>
      <c r="L3" s="5">
        <v>10</v>
      </c>
      <c r="M3" s="5">
        <v>11</v>
      </c>
      <c r="N3" s="5">
        <v>12</v>
      </c>
      <c r="O3" s="71"/>
    </row>
    <row r="4" spans="1:16" x14ac:dyDescent="0.35">
      <c r="A4" s="72" t="s">
        <v>2</v>
      </c>
      <c r="B4" s="12">
        <v>1</v>
      </c>
      <c r="C4" s="40"/>
      <c r="D4" s="41"/>
      <c r="E4" s="41"/>
      <c r="F4" s="41"/>
      <c r="G4" s="41"/>
      <c r="H4" s="41"/>
      <c r="I4" s="41"/>
      <c r="J4" s="41"/>
      <c r="K4" s="41"/>
      <c r="L4" s="41"/>
      <c r="M4" s="43"/>
      <c r="N4" s="43"/>
      <c r="O4" s="6">
        <f>SUM(C4:N4)</f>
        <v>0</v>
      </c>
      <c r="P4" s="22"/>
    </row>
    <row r="5" spans="1:16" x14ac:dyDescent="0.35">
      <c r="A5" s="73"/>
      <c r="B5" s="13">
        <v>2</v>
      </c>
      <c r="C5" s="44"/>
      <c r="D5" s="45"/>
      <c r="E5" s="45"/>
      <c r="F5" s="45"/>
      <c r="G5" s="45"/>
      <c r="H5" s="45"/>
      <c r="I5" s="45"/>
      <c r="J5" s="45"/>
      <c r="K5" s="45"/>
      <c r="L5" s="45"/>
      <c r="M5" s="46"/>
      <c r="N5" s="47"/>
      <c r="O5" s="7">
        <f t="shared" ref="O5:O10" si="0">SUM(C5:N5)</f>
        <v>0</v>
      </c>
      <c r="P5" s="22"/>
    </row>
    <row r="6" spans="1:16" x14ac:dyDescent="0.35">
      <c r="A6" s="73"/>
      <c r="B6" s="14">
        <v>3</v>
      </c>
      <c r="C6" s="48"/>
      <c r="D6" s="49"/>
      <c r="E6" s="49"/>
      <c r="F6" s="49"/>
      <c r="G6" s="49"/>
      <c r="H6" s="49"/>
      <c r="I6" s="49"/>
      <c r="J6" s="49"/>
      <c r="K6" s="49"/>
      <c r="L6" s="49"/>
      <c r="M6" s="46"/>
      <c r="N6" s="47"/>
      <c r="O6" s="8">
        <f t="shared" si="0"/>
        <v>0</v>
      </c>
      <c r="P6" s="22"/>
    </row>
    <row r="7" spans="1:16" ht="15" thickBot="1" x14ac:dyDescent="0.4">
      <c r="A7" s="74"/>
      <c r="B7" s="15">
        <v>4</v>
      </c>
      <c r="C7" s="50"/>
      <c r="D7" s="51"/>
      <c r="E7" s="51"/>
      <c r="F7" s="51"/>
      <c r="G7" s="51"/>
      <c r="H7" s="4"/>
      <c r="I7" s="51"/>
      <c r="J7" s="51"/>
      <c r="K7" s="51"/>
      <c r="L7" s="51"/>
      <c r="M7" s="52"/>
      <c r="N7" s="53"/>
      <c r="O7" s="9">
        <f>SUM(C7:N7)</f>
        <v>0</v>
      </c>
      <c r="P7" s="22"/>
    </row>
    <row r="8" spans="1:16" x14ac:dyDescent="0.35">
      <c r="A8" s="55" t="s">
        <v>3</v>
      </c>
      <c r="B8" s="12">
        <v>1</v>
      </c>
      <c r="C8" s="40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1">
        <v>1069730280</v>
      </c>
      <c r="N8" s="1">
        <v>961299522</v>
      </c>
      <c r="O8" s="6">
        <f>SUM(C8:N8)</f>
        <v>2031029802</v>
      </c>
    </row>
    <row r="9" spans="1:16" x14ac:dyDescent="0.35">
      <c r="A9" s="56"/>
      <c r="B9" s="13">
        <v>2</v>
      </c>
      <c r="C9" s="45">
        <v>0</v>
      </c>
      <c r="D9" s="45">
        <v>0</v>
      </c>
      <c r="E9" s="45">
        <v>0</v>
      </c>
      <c r="F9" s="45">
        <v>0</v>
      </c>
      <c r="G9" s="45">
        <v>0</v>
      </c>
      <c r="H9" s="2">
        <v>0</v>
      </c>
      <c r="I9" s="45">
        <v>4218900909</v>
      </c>
      <c r="J9" s="45">
        <v>0</v>
      </c>
      <c r="K9" s="45">
        <v>26097120</v>
      </c>
      <c r="L9" s="45">
        <v>0</v>
      </c>
      <c r="M9" s="46">
        <v>0</v>
      </c>
      <c r="N9" s="47">
        <v>0</v>
      </c>
      <c r="O9" s="7">
        <f t="shared" si="0"/>
        <v>4244998029</v>
      </c>
    </row>
    <row r="10" spans="1:16" x14ac:dyDescent="0.35">
      <c r="A10" s="56"/>
      <c r="B10" s="14">
        <v>3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  <c r="H10" s="3">
        <v>0</v>
      </c>
      <c r="I10" s="49">
        <v>0</v>
      </c>
      <c r="J10" s="49">
        <v>0</v>
      </c>
      <c r="K10" s="49">
        <v>0</v>
      </c>
      <c r="L10" s="49">
        <v>0</v>
      </c>
      <c r="M10" s="46">
        <v>0</v>
      </c>
      <c r="N10" s="47">
        <v>0</v>
      </c>
      <c r="O10" s="8">
        <f t="shared" si="0"/>
        <v>0</v>
      </c>
    </row>
    <row r="11" spans="1:16" ht="15" thickBot="1" x14ac:dyDescent="0.4">
      <c r="A11" s="57"/>
      <c r="B11" s="15">
        <v>4</v>
      </c>
      <c r="C11" s="51">
        <v>0</v>
      </c>
      <c r="D11" s="51">
        <v>0</v>
      </c>
      <c r="E11" s="51">
        <v>0</v>
      </c>
      <c r="F11" s="51">
        <v>0</v>
      </c>
      <c r="G11" s="51">
        <v>0</v>
      </c>
      <c r="H11" s="4">
        <v>0</v>
      </c>
      <c r="I11" s="51">
        <v>0</v>
      </c>
      <c r="J11" s="51">
        <v>0</v>
      </c>
      <c r="K11" s="51">
        <v>0</v>
      </c>
      <c r="L11" s="51">
        <v>0</v>
      </c>
      <c r="M11" s="52">
        <v>0</v>
      </c>
      <c r="N11" s="53">
        <v>0</v>
      </c>
      <c r="O11" s="9">
        <f>SUM(C11:N11)</f>
        <v>0</v>
      </c>
    </row>
    <row r="12" spans="1:16" x14ac:dyDescent="0.35">
      <c r="A12" s="55" t="s">
        <v>4</v>
      </c>
      <c r="B12" s="12">
        <v>1</v>
      </c>
      <c r="C12" s="40"/>
      <c r="D12" s="41"/>
      <c r="E12" s="41"/>
      <c r="F12" s="41"/>
      <c r="G12" s="41"/>
      <c r="H12" s="41"/>
      <c r="I12" s="41"/>
      <c r="J12" s="41"/>
      <c r="K12" s="41"/>
      <c r="L12" s="41"/>
      <c r="M12" s="1"/>
      <c r="N12" s="1"/>
      <c r="O12" s="6">
        <f>SUM(C12:N12)</f>
        <v>0</v>
      </c>
    </row>
    <row r="13" spans="1:16" x14ac:dyDescent="0.35">
      <c r="A13" s="56"/>
      <c r="B13" s="13">
        <v>2</v>
      </c>
      <c r="C13" s="45"/>
      <c r="D13" s="45"/>
      <c r="E13" s="45"/>
      <c r="F13" s="45"/>
      <c r="G13" s="45"/>
      <c r="H13" s="2"/>
      <c r="I13" s="45"/>
      <c r="J13" s="45"/>
      <c r="K13" s="45"/>
      <c r="L13" s="45"/>
      <c r="M13" s="46"/>
      <c r="N13" s="47"/>
      <c r="O13" s="7">
        <f t="shared" ref="O13:O14" si="1">SUM(C13:N13)</f>
        <v>0</v>
      </c>
    </row>
    <row r="14" spans="1:16" x14ac:dyDescent="0.35">
      <c r="A14" s="56"/>
      <c r="B14" s="14">
        <v>3</v>
      </c>
      <c r="C14" s="49"/>
      <c r="D14" s="49"/>
      <c r="E14" s="49"/>
      <c r="F14" s="49"/>
      <c r="G14" s="49"/>
      <c r="H14" s="3"/>
      <c r="I14" s="49"/>
      <c r="J14" s="49"/>
      <c r="K14" s="49"/>
      <c r="L14" s="49"/>
      <c r="M14" s="46"/>
      <c r="N14" s="47"/>
      <c r="O14" s="8">
        <f t="shared" si="1"/>
        <v>0</v>
      </c>
    </row>
    <row r="15" spans="1:16" ht="15" thickBot="1" x14ac:dyDescent="0.4">
      <c r="A15" s="57"/>
      <c r="B15" s="15">
        <v>4</v>
      </c>
      <c r="C15" s="51"/>
      <c r="D15" s="51"/>
      <c r="E15" s="51"/>
      <c r="F15" s="51"/>
      <c r="G15" s="51"/>
      <c r="H15" s="4"/>
      <c r="I15" s="51"/>
      <c r="J15" s="51"/>
      <c r="K15" s="51"/>
      <c r="L15" s="51"/>
      <c r="M15" s="52"/>
      <c r="N15" s="53"/>
      <c r="O15" s="9">
        <f>SUM(C15:N15)</f>
        <v>0</v>
      </c>
    </row>
    <row r="16" spans="1:16" x14ac:dyDescent="0.35">
      <c r="A16" s="55" t="s">
        <v>5</v>
      </c>
      <c r="B16" s="12">
        <v>1</v>
      </c>
      <c r="C16" s="40"/>
      <c r="D16" s="41"/>
      <c r="E16" s="41"/>
      <c r="F16" s="41"/>
      <c r="G16" s="41"/>
      <c r="H16" s="41"/>
      <c r="I16" s="41"/>
      <c r="J16" s="41"/>
      <c r="K16" s="41"/>
      <c r="L16" s="41"/>
      <c r="M16" s="1"/>
      <c r="N16" s="1"/>
      <c r="O16" s="6">
        <f>SUM(C16:N16)</f>
        <v>0</v>
      </c>
    </row>
    <row r="17" spans="1:15" x14ac:dyDescent="0.35">
      <c r="A17" s="56"/>
      <c r="B17" s="13">
        <v>2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6"/>
      <c r="N17" s="47"/>
      <c r="O17" s="7">
        <f t="shared" ref="O17:O18" si="2">SUM(C17:N17)</f>
        <v>0</v>
      </c>
    </row>
    <row r="18" spans="1:15" x14ac:dyDescent="0.35">
      <c r="A18" s="56"/>
      <c r="B18" s="14">
        <v>3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6"/>
      <c r="N18" s="47"/>
      <c r="O18" s="8">
        <f t="shared" si="2"/>
        <v>0</v>
      </c>
    </row>
    <row r="19" spans="1:15" ht="15" thickBot="1" x14ac:dyDescent="0.4">
      <c r="A19" s="57"/>
      <c r="B19" s="15">
        <v>4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2"/>
      <c r="N19" s="53"/>
      <c r="O19" s="9">
        <f>SUM(C19:N19)</f>
        <v>0</v>
      </c>
    </row>
    <row r="20" spans="1:15" ht="16" thickBot="1" x14ac:dyDescent="0.4">
      <c r="A20" s="58" t="s">
        <v>6</v>
      </c>
      <c r="B20" s="59"/>
      <c r="C20" s="10">
        <f t="shared" ref="C20:N20" si="3">SUM(C4:C19)</f>
        <v>0</v>
      </c>
      <c r="D20" s="10">
        <f t="shared" si="3"/>
        <v>0</v>
      </c>
      <c r="E20" s="10">
        <f t="shared" si="3"/>
        <v>0</v>
      </c>
      <c r="F20" s="10">
        <f t="shared" si="3"/>
        <v>0</v>
      </c>
      <c r="G20" s="10">
        <f t="shared" si="3"/>
        <v>0</v>
      </c>
      <c r="H20" s="10">
        <f t="shared" si="3"/>
        <v>0</v>
      </c>
      <c r="I20" s="10">
        <f t="shared" si="3"/>
        <v>4218900909</v>
      </c>
      <c r="J20" s="10">
        <f t="shared" si="3"/>
        <v>0</v>
      </c>
      <c r="K20" s="10">
        <f t="shared" si="3"/>
        <v>26097120</v>
      </c>
      <c r="L20" s="10">
        <f t="shared" si="3"/>
        <v>0</v>
      </c>
      <c r="M20" s="10">
        <f t="shared" si="3"/>
        <v>1069730280</v>
      </c>
      <c r="N20" s="10">
        <f t="shared" si="3"/>
        <v>961299522</v>
      </c>
      <c r="O20" s="11">
        <f>SUM(O4:O19)</f>
        <v>6276027831</v>
      </c>
    </row>
  </sheetData>
  <mergeCells count="10">
    <mergeCell ref="A8:A11"/>
    <mergeCell ref="A12:A15"/>
    <mergeCell ref="A16:A19"/>
    <mergeCell ref="A20:B20"/>
    <mergeCell ref="A1:O1"/>
    <mergeCell ref="A2:A3"/>
    <mergeCell ref="B2:B3"/>
    <mergeCell ref="C2:N2"/>
    <mergeCell ref="O2:O3"/>
    <mergeCell ref="A4:A7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5F686-F7CD-41CF-A877-B06CE8CF6393}">
  <dimension ref="A1:O20"/>
  <sheetViews>
    <sheetView zoomScale="70" zoomScaleNormal="70" workbookViewId="0">
      <selection activeCell="F9" sqref="F9"/>
    </sheetView>
  </sheetViews>
  <sheetFormatPr baseColWidth="10" defaultRowHeight="14.5" x14ac:dyDescent="0.35"/>
  <cols>
    <col min="1" max="1" width="12.1796875" customWidth="1"/>
    <col min="2" max="2" width="6.1796875" customWidth="1"/>
    <col min="3" max="3" width="13.81640625" bestFit="1" customWidth="1"/>
    <col min="4" max="4" width="13" customWidth="1"/>
    <col min="5" max="6" width="13.81640625" bestFit="1" customWidth="1"/>
    <col min="7" max="8" width="12.81640625" bestFit="1" customWidth="1"/>
    <col min="9" max="11" width="13.81640625" bestFit="1" customWidth="1"/>
    <col min="12" max="12" width="12.81640625" bestFit="1" customWidth="1"/>
    <col min="13" max="14" width="13.81640625" bestFit="1" customWidth="1"/>
    <col min="15" max="15" width="17.1796875" customWidth="1"/>
  </cols>
  <sheetData>
    <row r="1" spans="1:15" ht="15" thickBot="1" x14ac:dyDescent="0.4">
      <c r="A1" s="75" t="s">
        <v>14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7"/>
    </row>
    <row r="2" spans="1:15" ht="15" thickBot="1" x14ac:dyDescent="0.4">
      <c r="A2" s="63" t="s">
        <v>7</v>
      </c>
      <c r="B2" s="65" t="s">
        <v>0</v>
      </c>
      <c r="C2" s="67" t="s">
        <v>8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9"/>
      <c r="O2" s="70" t="s">
        <v>1</v>
      </c>
    </row>
    <row r="3" spans="1:15" ht="15" thickBot="1" x14ac:dyDescent="0.4">
      <c r="A3" s="64"/>
      <c r="B3" s="66"/>
      <c r="C3" s="5">
        <v>1</v>
      </c>
      <c r="D3" s="5">
        <v>2</v>
      </c>
      <c r="E3" s="5">
        <v>3</v>
      </c>
      <c r="F3" s="5">
        <v>4</v>
      </c>
      <c r="G3" s="5">
        <v>5</v>
      </c>
      <c r="H3" s="5">
        <v>6</v>
      </c>
      <c r="I3" s="5">
        <v>7</v>
      </c>
      <c r="J3" s="5">
        <v>8</v>
      </c>
      <c r="K3" s="5">
        <v>9</v>
      </c>
      <c r="L3" s="5">
        <v>10</v>
      </c>
      <c r="M3" s="5">
        <v>11</v>
      </c>
      <c r="N3" s="5">
        <v>12</v>
      </c>
      <c r="O3" s="71"/>
    </row>
    <row r="4" spans="1:15" x14ac:dyDescent="0.35">
      <c r="A4" s="72" t="s">
        <v>2</v>
      </c>
      <c r="B4" s="12">
        <v>1</v>
      </c>
      <c r="C4" s="27" t="str">
        <f>IF(AND('IREC 2025 x tipo Invers'!C4=0, 'IAEC 2025 x tipo Invers'!C4=0), "-", IFERROR('IREC 2025 x tipo Invers'!C4/'IAEC 2025 x tipo Invers'!C4,"indef"))</f>
        <v>-</v>
      </c>
      <c r="D4" s="27" t="str">
        <f>IF(AND('IREC 2025 x tipo Invers'!D4=0, 'IAEC 2025 x tipo Invers'!D4=0), "-", IFERROR('IREC 2025 x tipo Invers'!D4/'IAEC 2025 x tipo Invers'!D4,"indef"))</f>
        <v>-</v>
      </c>
      <c r="E4" s="27" t="str">
        <f>IF(AND('IREC 2025 x tipo Invers'!E4=0, 'IAEC 2025 x tipo Invers'!E4=0), "-", IFERROR('IREC 2025 x tipo Invers'!E4/'IAEC 2025 x tipo Invers'!E4,"indef"))</f>
        <v>-</v>
      </c>
      <c r="F4" s="27" t="str">
        <f>IF(AND('IREC 2025 x tipo Invers'!F4=0, 'IAEC 2025 x tipo Invers'!F4=0), "-", IFERROR('IREC 2025 x tipo Invers'!F4/'IAEC 2025 x tipo Invers'!F4,"indef"))</f>
        <v>-</v>
      </c>
      <c r="G4" s="27" t="str">
        <f>IF(AND('IREC 2025 x tipo Invers'!G4=0, 'IAEC 2025 x tipo Invers'!G4=0), "-", IFERROR('IREC 2025 x tipo Invers'!G4/'IAEC 2025 x tipo Invers'!G4,"indef"))</f>
        <v>-</v>
      </c>
      <c r="H4" s="27" t="str">
        <f>IF(AND('IREC 2025 x tipo Invers'!H4=0, 'IAEC 2025 x tipo Invers'!H4=0), "-", IFERROR('IREC 2025 x tipo Invers'!H4/'IAEC 2025 x tipo Invers'!H4,"indef"))</f>
        <v>-</v>
      </c>
      <c r="I4" s="27" t="str">
        <f>IF(AND('IREC 2025 x tipo Invers'!I4=0, 'IAEC 2025 x tipo Invers'!I4=0), "-", IFERROR('IREC 2025 x tipo Invers'!I4/'IAEC 2025 x tipo Invers'!I4,"indef"))</f>
        <v>-</v>
      </c>
      <c r="J4" s="27" t="str">
        <f>IF(AND('IREC 2025 x tipo Invers'!J4=0, 'IAEC 2025 x tipo Invers'!J4=0), "-", IFERROR('IREC 2025 x tipo Invers'!J4/'IAEC 2025 x tipo Invers'!J4,"indef"))</f>
        <v>-</v>
      </c>
      <c r="K4" s="27" t="str">
        <f>IF(AND('IREC 2025 x tipo Invers'!K4=0, 'IAEC 2025 x tipo Invers'!K4=0), "-", IFERROR('IREC 2025 x tipo Invers'!K4/'IAEC 2025 x tipo Invers'!K4,"indef"))</f>
        <v>-</v>
      </c>
      <c r="L4" s="27" t="str">
        <f>IF(AND('IREC 2025 x tipo Invers'!L4=0, 'IAEC 2025 x tipo Invers'!L4=0), "-", IFERROR('IREC 2025 x tipo Invers'!L4/'IAEC 2025 x tipo Invers'!L4,"indef"))</f>
        <v>-</v>
      </c>
      <c r="M4" s="29" t="str">
        <f>IF(AND('IREC 2025 x tipo Invers'!M4=0, 'IAEC 2025 x tipo Invers'!M4=0), "-", IFERROR('IREC 2025 x tipo Invers'!M4/'IAEC 2025 x tipo Invers'!M4,"indef"))</f>
        <v>-</v>
      </c>
      <c r="N4" s="29" t="str">
        <f>IF(AND('IREC 2025 x tipo Invers'!N4=0, 'IAEC 2025 x tipo Invers'!N4=0), "-", IFERROR('IREC 2025 x tipo Invers'!N4/'IAEC 2025 x tipo Invers'!N4,"indef"))</f>
        <v>-</v>
      </c>
      <c r="O4" s="16" t="str">
        <f>IF(AND('IREC 2025 x tipo Invers'!O4=0, 'IAEC 2025 x tipo Invers'!O4=0), "-", IFERROR('IREC 2025 x tipo Invers'!O4/'IAEC 2025 x tipo Invers'!O4,"indef"))</f>
        <v>-</v>
      </c>
    </row>
    <row r="5" spans="1:15" x14ac:dyDescent="0.35">
      <c r="A5" s="73"/>
      <c r="B5" s="13">
        <v>2</v>
      </c>
      <c r="C5" s="30" t="str">
        <f>IF(AND('IREC 2025 x tipo Invers'!C5=0, 'IAEC 2025 x tipo Invers'!C5=0), "-", IFERROR('IREC 2025 x tipo Invers'!C5/'IAEC 2025 x tipo Invers'!C5,"indef"))</f>
        <v>-</v>
      </c>
      <c r="D5" s="31" t="str">
        <f>IF(AND('IREC 2025 x tipo Invers'!D5=0, 'IAEC 2025 x tipo Invers'!D5=0), "-", IFERROR('IREC 2025 x tipo Invers'!D5/'IAEC 2025 x tipo Invers'!D5,"indef"))</f>
        <v>-</v>
      </c>
      <c r="E5" s="31" t="str">
        <f>IF(AND('IREC 2025 x tipo Invers'!E5=0, 'IAEC 2025 x tipo Invers'!E5=0), "-", IFERROR('IREC 2025 x tipo Invers'!E5/'IAEC 2025 x tipo Invers'!E5,"indef"))</f>
        <v>-</v>
      </c>
      <c r="F5" s="31" t="str">
        <f>IF(AND('IREC 2025 x tipo Invers'!F5=0, 'IAEC 2025 x tipo Invers'!F5=0), "-", IFERROR('IREC 2025 x tipo Invers'!F5/'IAEC 2025 x tipo Invers'!F5,"indef"))</f>
        <v>-</v>
      </c>
      <c r="G5" s="31" t="str">
        <f>IF(AND('IREC 2025 x tipo Invers'!G5=0, 'IAEC 2025 x tipo Invers'!G5=0), "-", IFERROR('IREC 2025 x tipo Invers'!G5/'IAEC 2025 x tipo Invers'!G5,"indef"))</f>
        <v>-</v>
      </c>
      <c r="H5" s="31" t="str">
        <f>IF(AND('IREC 2025 x tipo Invers'!H5=0, 'IAEC 2025 x tipo Invers'!H5=0), "-", IFERROR('IREC 2025 x tipo Invers'!H5/'IAEC 2025 x tipo Invers'!H5,"indef"))</f>
        <v>-</v>
      </c>
      <c r="I5" s="31" t="str">
        <f>IF(AND('IREC 2025 x tipo Invers'!I5=0, 'IAEC 2025 x tipo Invers'!I5=0), "-", IFERROR('IREC 2025 x tipo Invers'!I5/'IAEC 2025 x tipo Invers'!I5,"indef"))</f>
        <v>-</v>
      </c>
      <c r="J5" s="31" t="str">
        <f>IF(AND('IREC 2025 x tipo Invers'!J5=0, 'IAEC 2025 x tipo Invers'!J5=0), "-", IFERROR('IREC 2025 x tipo Invers'!J5/'IAEC 2025 x tipo Invers'!J5,"indef"))</f>
        <v>-</v>
      </c>
      <c r="K5" s="31" t="str">
        <f>IF(AND('IREC 2025 x tipo Invers'!K5=0, 'IAEC 2025 x tipo Invers'!K5=0), "-", IFERROR('IREC 2025 x tipo Invers'!K5/'IAEC 2025 x tipo Invers'!K5,"indef"))</f>
        <v>-</v>
      </c>
      <c r="L5" s="31" t="str">
        <f>IF(AND('IREC 2025 x tipo Invers'!L5=0, 'IAEC 2025 x tipo Invers'!L5=0), "-", IFERROR('IREC 2025 x tipo Invers'!L5/'IAEC 2025 x tipo Invers'!L5,"indef"))</f>
        <v>-</v>
      </c>
      <c r="M5" s="32" t="str">
        <f>IF(AND('IREC 2025 x tipo Invers'!M5=0, 'IAEC 2025 x tipo Invers'!M5=0), "-", IFERROR('IREC 2025 x tipo Invers'!M5/'IAEC 2025 x tipo Invers'!M5,"indef"))</f>
        <v>-</v>
      </c>
      <c r="N5" s="33" t="str">
        <f>IF(AND('IREC 2025 x tipo Invers'!N5=0, 'IAEC 2025 x tipo Invers'!N5=0), "-", IFERROR('IREC 2025 x tipo Invers'!N5/'IAEC 2025 x tipo Invers'!N5,"indef"))</f>
        <v>-</v>
      </c>
      <c r="O5" s="17" t="str">
        <f>IF(AND('IREC 2025 x tipo Invers'!O5=0, 'IAEC 2025 x tipo Invers'!O5=0), "-", IFERROR('IREC 2025 x tipo Invers'!O5/'IAEC 2025 x tipo Invers'!O5,"indef"))</f>
        <v>-</v>
      </c>
    </row>
    <row r="6" spans="1:15" x14ac:dyDescent="0.35">
      <c r="A6" s="73"/>
      <c r="B6" s="14">
        <v>3</v>
      </c>
      <c r="C6" s="34" t="str">
        <f>IF(AND('IREC 2025 x tipo Invers'!C6=0, 'IAEC 2025 x tipo Invers'!C6=0), "-", IFERROR('IREC 2025 x tipo Invers'!C6/'IAEC 2025 x tipo Invers'!C6,"indef"))</f>
        <v>-</v>
      </c>
      <c r="D6" s="35" t="str">
        <f>IF(AND('IREC 2025 x tipo Invers'!D6=0, 'IAEC 2025 x tipo Invers'!D6=0), "-", IFERROR('IREC 2025 x tipo Invers'!D6/'IAEC 2025 x tipo Invers'!D6,"indef"))</f>
        <v>-</v>
      </c>
      <c r="E6" s="35" t="str">
        <f>IF(AND('IREC 2025 x tipo Invers'!E6=0, 'IAEC 2025 x tipo Invers'!E6=0), "-", IFERROR('IREC 2025 x tipo Invers'!E6/'IAEC 2025 x tipo Invers'!E6,"indef"))</f>
        <v>-</v>
      </c>
      <c r="F6" s="35" t="str">
        <f>IF(AND('IREC 2025 x tipo Invers'!F6=0, 'IAEC 2025 x tipo Invers'!F6=0), "-", IFERROR('IREC 2025 x tipo Invers'!F6/'IAEC 2025 x tipo Invers'!F6,"indef"))</f>
        <v>-</v>
      </c>
      <c r="G6" s="35" t="str">
        <f>IF(AND('IREC 2025 x tipo Invers'!G6=0, 'IAEC 2025 x tipo Invers'!G6=0), "-", IFERROR('IREC 2025 x tipo Invers'!G6/'IAEC 2025 x tipo Invers'!G6,"indef"))</f>
        <v>-</v>
      </c>
      <c r="H6" s="35" t="str">
        <f>IF(AND('IREC 2025 x tipo Invers'!H6=0, 'IAEC 2025 x tipo Invers'!H6=0), "-", IFERROR('IREC 2025 x tipo Invers'!H6/'IAEC 2025 x tipo Invers'!H6,"indef"))</f>
        <v>-</v>
      </c>
      <c r="I6" s="35" t="str">
        <f>IF(AND('IREC 2025 x tipo Invers'!I6=0, 'IAEC 2025 x tipo Invers'!I6=0), "-", IFERROR('IREC 2025 x tipo Invers'!I6/'IAEC 2025 x tipo Invers'!I6,"indef"))</f>
        <v>-</v>
      </c>
      <c r="J6" s="35" t="str">
        <f>IF(AND('IREC 2025 x tipo Invers'!J6=0, 'IAEC 2025 x tipo Invers'!J6=0), "-", IFERROR('IREC 2025 x tipo Invers'!J6/'IAEC 2025 x tipo Invers'!J6,"indef"))</f>
        <v>-</v>
      </c>
      <c r="K6" s="35" t="str">
        <f>IF(AND('IREC 2025 x tipo Invers'!K6=0, 'IAEC 2025 x tipo Invers'!K6=0), "-", IFERROR('IREC 2025 x tipo Invers'!K6/'IAEC 2025 x tipo Invers'!K6,"indef"))</f>
        <v>-</v>
      </c>
      <c r="L6" s="35" t="str">
        <f>IF(AND('IREC 2025 x tipo Invers'!L6=0, 'IAEC 2025 x tipo Invers'!L6=0), "-", IFERROR('IREC 2025 x tipo Invers'!L6/'IAEC 2025 x tipo Invers'!L6,"indef"))</f>
        <v>-</v>
      </c>
      <c r="M6" s="32" t="str">
        <f>IF(AND('IREC 2025 x tipo Invers'!M6=0, 'IAEC 2025 x tipo Invers'!M6=0), "-", IFERROR('IREC 2025 x tipo Invers'!M6/'IAEC 2025 x tipo Invers'!M6,"indef"))</f>
        <v>-</v>
      </c>
      <c r="N6" s="33" t="str">
        <f>IF(AND('IREC 2025 x tipo Invers'!N6=0, 'IAEC 2025 x tipo Invers'!N6=0), "-", IFERROR('IREC 2025 x tipo Invers'!N6/'IAEC 2025 x tipo Invers'!N6,"indef"))</f>
        <v>-</v>
      </c>
      <c r="O6" s="18" t="str">
        <f>IF(AND('IREC 2025 x tipo Invers'!O6=0, 'IAEC 2025 x tipo Invers'!O6=0), "-", IFERROR('IREC 2025 x tipo Invers'!O6/'IAEC 2025 x tipo Invers'!O6,"indef"))</f>
        <v>-</v>
      </c>
    </row>
    <row r="7" spans="1:15" ht="15" thickBot="1" x14ac:dyDescent="0.4">
      <c r="A7" s="74"/>
      <c r="B7" s="15">
        <v>4</v>
      </c>
      <c r="C7" s="36" t="str">
        <f>IF(AND('IREC 2025 x tipo Invers'!C7=0, 'IAEC 2025 x tipo Invers'!C7=0), "-", IFERROR('IREC 2025 x tipo Invers'!C7/'IAEC 2025 x tipo Invers'!C7,"indef"))</f>
        <v>-</v>
      </c>
      <c r="D7" s="37" t="str">
        <f>IF(AND('IREC 2025 x tipo Invers'!D7=0, 'IAEC 2025 x tipo Invers'!D7=0), "-", IFERROR('IREC 2025 x tipo Invers'!D7/'IAEC 2025 x tipo Invers'!D7,"indef"))</f>
        <v>-</v>
      </c>
      <c r="E7" s="37" t="str">
        <f>IF(AND('IREC 2025 x tipo Invers'!E7=0, 'IAEC 2025 x tipo Invers'!E7=0), "-", IFERROR('IREC 2025 x tipo Invers'!E7/'IAEC 2025 x tipo Invers'!E7,"indef"))</f>
        <v>-</v>
      </c>
      <c r="F7" s="37" t="str">
        <f>IF(AND('IREC 2025 x tipo Invers'!F7=0, 'IAEC 2025 x tipo Invers'!F7=0), "-", IFERROR('IREC 2025 x tipo Invers'!F7/'IAEC 2025 x tipo Invers'!F7,"indef"))</f>
        <v>-</v>
      </c>
      <c r="G7" s="37" t="str">
        <f>IF(AND('IREC 2025 x tipo Invers'!G7=0, 'IAEC 2025 x tipo Invers'!G7=0), "-", IFERROR('IREC 2025 x tipo Invers'!G7/'IAEC 2025 x tipo Invers'!G7,"indef"))</f>
        <v>-</v>
      </c>
      <c r="H7" s="37" t="str">
        <f>IF(AND('IREC 2025 x tipo Invers'!H7=0, 'IAEC 2025 x tipo Invers'!H7=0), "-", IFERROR('IREC 2025 x tipo Invers'!H7/'IAEC 2025 x tipo Invers'!H7,"indef"))</f>
        <v>-</v>
      </c>
      <c r="I7" s="37" t="str">
        <f>IF(AND('IREC 2025 x tipo Invers'!I7=0, 'IAEC 2025 x tipo Invers'!I7=0), "-", IFERROR('IREC 2025 x tipo Invers'!I7/'IAEC 2025 x tipo Invers'!I7,"indef"))</f>
        <v>-</v>
      </c>
      <c r="J7" s="37" t="str">
        <f>IF(AND('IREC 2025 x tipo Invers'!J7=0, 'IAEC 2025 x tipo Invers'!J7=0), "-", IFERROR('IREC 2025 x tipo Invers'!J7/'IAEC 2025 x tipo Invers'!J7,"indef"))</f>
        <v>-</v>
      </c>
      <c r="K7" s="37" t="str">
        <f>IF(AND('IREC 2025 x tipo Invers'!K7=0, 'IAEC 2025 x tipo Invers'!K7=0), "-", IFERROR('IREC 2025 x tipo Invers'!K7/'IAEC 2025 x tipo Invers'!K7,"indef"))</f>
        <v>-</v>
      </c>
      <c r="L7" s="37" t="str">
        <f>IF(AND('IREC 2025 x tipo Invers'!L7=0, 'IAEC 2025 x tipo Invers'!L7=0), "-", IFERROR('IREC 2025 x tipo Invers'!L7/'IAEC 2025 x tipo Invers'!L7,"indef"))</f>
        <v>-</v>
      </c>
      <c r="M7" s="38" t="str">
        <f>IF(AND('IREC 2025 x tipo Invers'!M7=0, 'IAEC 2025 x tipo Invers'!M7=0), "-", IFERROR('IREC 2025 x tipo Invers'!M7/'IAEC 2025 x tipo Invers'!M7,"indef"))</f>
        <v>-</v>
      </c>
      <c r="N7" s="39" t="str">
        <f>IF(AND('IREC 2025 x tipo Invers'!N7=0, 'IAEC 2025 x tipo Invers'!N7=0), "-", IFERROR('IREC 2025 x tipo Invers'!N7/'IAEC 2025 x tipo Invers'!N7,"indef"))</f>
        <v>-</v>
      </c>
      <c r="O7" s="19" t="str">
        <f>IF(AND('IREC 2025 x tipo Invers'!O7=0, 'IAEC 2025 x tipo Invers'!O7=0), "-", IFERROR('IREC 2025 x tipo Invers'!O7/'IAEC 2025 x tipo Invers'!O7,"indef"))</f>
        <v>-</v>
      </c>
    </row>
    <row r="8" spans="1:15" x14ac:dyDescent="0.35">
      <c r="A8" s="55" t="s">
        <v>3</v>
      </c>
      <c r="B8" s="12">
        <v>1</v>
      </c>
      <c r="C8" s="27" t="str">
        <f>IF(AND('IREC 2025 x tipo Invers'!C8=0, 'IAEC 2025 x tipo Invers'!C8=0), "-", IFERROR('IREC 2025 x tipo Invers'!C8/'IAEC 2025 x tipo Invers'!C8,"indef"))</f>
        <v>-</v>
      </c>
      <c r="D8" s="28" t="str">
        <f>IF(AND('IREC 2025 x tipo Invers'!D8=0, 'IAEC 2025 x tipo Invers'!D8=0), "-", IFERROR('IREC 2025 x tipo Invers'!D8/'IAEC 2025 x tipo Invers'!D8,"indef"))</f>
        <v>-</v>
      </c>
      <c r="E8" s="28" t="str">
        <f>IF(AND('IREC 2025 x tipo Invers'!E8=0, 'IAEC 2025 x tipo Invers'!E8=0), "-", IFERROR('IREC 2025 x tipo Invers'!E8/'IAEC 2025 x tipo Invers'!E8,"indef"))</f>
        <v>-</v>
      </c>
      <c r="F8" s="28" t="str">
        <f>IF(AND('IREC 2025 x tipo Invers'!F8=0, 'IAEC 2025 x tipo Invers'!F8=0), "-", IFERROR('IREC 2025 x tipo Invers'!F8/'IAEC 2025 x tipo Invers'!F8,"indef"))</f>
        <v>-</v>
      </c>
      <c r="G8" s="28" t="str">
        <f>IF(AND('IREC 2025 x tipo Invers'!G8=0, 'IAEC 2025 x tipo Invers'!G8=0), "-", IFERROR('IREC 2025 x tipo Invers'!G8/'IAEC 2025 x tipo Invers'!G8,"indef"))</f>
        <v>-</v>
      </c>
      <c r="H8" s="28" t="str">
        <f>IF(AND('IREC 2025 x tipo Invers'!H8=0, 'IAEC 2025 x tipo Invers'!H8=0), "-", IFERROR('IREC 2025 x tipo Invers'!H8/'IAEC 2025 x tipo Invers'!H8,"indef"))</f>
        <v>-</v>
      </c>
      <c r="I8" s="28" t="str">
        <f>IF(AND('IREC 2025 x tipo Invers'!I8=0, 'IAEC 2025 x tipo Invers'!I8=0), "-", IFERROR('IREC 2025 x tipo Invers'!I8/'IAEC 2025 x tipo Invers'!I8,"indef"))</f>
        <v>-</v>
      </c>
      <c r="J8" s="28" t="str">
        <f>IF(AND('IREC 2025 x tipo Invers'!J8=0, 'IAEC 2025 x tipo Invers'!J8=0), "-", IFERROR('IREC 2025 x tipo Invers'!J8/'IAEC 2025 x tipo Invers'!J8,"indef"))</f>
        <v>-</v>
      </c>
      <c r="K8" s="28" t="str">
        <f>IF(AND('IREC 2025 x tipo Invers'!K8=0, 'IAEC 2025 x tipo Invers'!K8=0), "-", IFERROR('IREC 2025 x tipo Invers'!K8/'IAEC 2025 x tipo Invers'!K8,"indef"))</f>
        <v>-</v>
      </c>
      <c r="L8" s="28" t="str">
        <f>IF(AND('IREC 2025 x tipo Invers'!L8=0, 'IAEC 2025 x tipo Invers'!L8=0), "-", IFERROR('IREC 2025 x tipo Invers'!L8/'IAEC 2025 x tipo Invers'!L8,"indef"))</f>
        <v>-</v>
      </c>
      <c r="M8" s="29">
        <f>IF(AND('IREC 2025 x tipo Invers'!M8=0, 'IAEC 2025 x tipo Invers'!M8=0), "-", IFERROR('IREC 2025 x tipo Invers'!M8/'IAEC 2025 x tipo Invers'!M8,"indef"))</f>
        <v>0.58952075283874361</v>
      </c>
      <c r="N8" s="29">
        <f>IF(AND('IREC 2025 x tipo Invers'!N8=0, 'IAEC 2025 x tipo Invers'!N8=0), "-", IFERROR('IREC 2025 x tipo Invers'!N8/'IAEC 2025 x tipo Invers'!N8,"indef"))</f>
        <v>0.66639432867709258</v>
      </c>
      <c r="O8" s="16">
        <f>IF(AND('IREC 2025 x tipo Invers'!O8=0, 'IAEC 2025 x tipo Invers'!O8=0), "-", IFERROR('IREC 2025 x tipo Invers'!O8/'IAEC 2025 x tipo Invers'!O8,"indef"))</f>
        <v>0.62590551274480999</v>
      </c>
    </row>
    <row r="9" spans="1:15" x14ac:dyDescent="0.35">
      <c r="A9" s="56"/>
      <c r="B9" s="13">
        <v>2</v>
      </c>
      <c r="C9" s="31" t="str">
        <f>IF(AND('IREC 2025 x tipo Invers'!C9=0, 'IAEC 2025 x tipo Invers'!C9=0), "-", IFERROR('IREC 2025 x tipo Invers'!C9/'IAEC 2025 x tipo Invers'!C9,"indef"))</f>
        <v>-</v>
      </c>
      <c r="D9" s="31" t="str">
        <f>IF(AND('IREC 2025 x tipo Invers'!D9=0, 'IAEC 2025 x tipo Invers'!D9=0), "-", IFERROR('IREC 2025 x tipo Invers'!D9/'IAEC 2025 x tipo Invers'!D9,"indef"))</f>
        <v>-</v>
      </c>
      <c r="E9" s="31" t="str">
        <f>IF(AND('IREC 2025 x tipo Invers'!E9=0, 'IAEC 2025 x tipo Invers'!E9=0), "-", IFERROR('IREC 2025 x tipo Invers'!E9/'IAEC 2025 x tipo Invers'!E9,"indef"))</f>
        <v>-</v>
      </c>
      <c r="F9" s="31" t="str">
        <f>IF(AND('IREC 2025 x tipo Invers'!F9=0, 'IAEC 2025 x tipo Invers'!F9=0), "-", IFERROR('IREC 2025 x tipo Invers'!F9/'IAEC 2025 x tipo Invers'!F9,"indef"))</f>
        <v>indef</v>
      </c>
      <c r="G9" s="31" t="str">
        <f>IF(AND('IREC 2025 x tipo Invers'!G9=0, 'IAEC 2025 x tipo Invers'!G9=0), "-", IFERROR('IREC 2025 x tipo Invers'!G9/'IAEC 2025 x tipo Invers'!G9,"indef"))</f>
        <v>-</v>
      </c>
      <c r="H9" s="31" t="str">
        <f>IF(AND('IREC 2025 x tipo Invers'!H9=0, 'IAEC 2025 x tipo Invers'!H9=0), "-", IFERROR('IREC 2025 x tipo Invers'!H9/'IAEC 2025 x tipo Invers'!H9,"indef"))</f>
        <v>-</v>
      </c>
      <c r="I9" s="31">
        <f>IF(AND('IREC 2025 x tipo Invers'!I9=0, 'IAEC 2025 x tipo Invers'!I9=0), "-", IFERROR('IREC 2025 x tipo Invers'!I9/'IAEC 2025 x tipo Invers'!I9,"indef"))</f>
        <v>0.69135668049598653</v>
      </c>
      <c r="J9" s="31" t="str">
        <f>IF(AND('IREC 2025 x tipo Invers'!J9=0, 'IAEC 2025 x tipo Invers'!J9=0), "-", IFERROR('IREC 2025 x tipo Invers'!J9/'IAEC 2025 x tipo Invers'!J9,"indef"))</f>
        <v>-</v>
      </c>
      <c r="K9" s="31">
        <f>IF(AND('IREC 2025 x tipo Invers'!K9=0, 'IAEC 2025 x tipo Invers'!K9=0), "-", IFERROR('IREC 2025 x tipo Invers'!K9/'IAEC 2025 x tipo Invers'!K9,"indef"))</f>
        <v>0.9395795398112895</v>
      </c>
      <c r="L9" s="31" t="str">
        <f>IF(AND('IREC 2025 x tipo Invers'!L9=0, 'IAEC 2025 x tipo Invers'!L9=0), "-", IFERROR('IREC 2025 x tipo Invers'!L9/'IAEC 2025 x tipo Invers'!L9,"indef"))</f>
        <v>-</v>
      </c>
      <c r="M9" s="32" t="str">
        <f>IF(AND('IREC 2025 x tipo Invers'!M9=0, 'IAEC 2025 x tipo Invers'!M9=0), "-", IFERROR('IREC 2025 x tipo Invers'!M9/'IAEC 2025 x tipo Invers'!M9,"indef"))</f>
        <v>-</v>
      </c>
      <c r="N9" s="33" t="str">
        <f>IF(AND('IREC 2025 x tipo Invers'!N9=0, 'IAEC 2025 x tipo Invers'!N9=0), "-", IFERROR('IREC 2025 x tipo Invers'!N9/'IAEC 2025 x tipo Invers'!N9,"indef"))</f>
        <v>-</v>
      </c>
      <c r="O9" s="17">
        <f>IF(AND('IREC 2025 x tipo Invers'!O9=0, 'IAEC 2025 x tipo Invers'!O9=0), "-", IFERROR('IREC 2025 x tipo Invers'!O9/'IAEC 2025 x tipo Invers'!O9,"indef"))</f>
        <v>0.73686809426495969</v>
      </c>
    </row>
    <row r="10" spans="1:15" x14ac:dyDescent="0.35">
      <c r="A10" s="56"/>
      <c r="B10" s="14">
        <v>3</v>
      </c>
      <c r="C10" s="35" t="str">
        <f>IF(AND('IREC 2025 x tipo Invers'!C10=0, 'IAEC 2025 x tipo Invers'!C10=0), "-", IFERROR('IREC 2025 x tipo Invers'!C10/'IAEC 2025 x tipo Invers'!C10,"indef"))</f>
        <v>-</v>
      </c>
      <c r="D10" s="35" t="str">
        <f>IF(AND('IREC 2025 x tipo Invers'!D10=0, 'IAEC 2025 x tipo Invers'!D10=0), "-", IFERROR('IREC 2025 x tipo Invers'!D10/'IAEC 2025 x tipo Invers'!D10,"indef"))</f>
        <v>-</v>
      </c>
      <c r="E10" s="35" t="str">
        <f>IF(AND('IREC 2025 x tipo Invers'!E10=0, 'IAEC 2025 x tipo Invers'!E10=0), "-", IFERROR('IREC 2025 x tipo Invers'!E10/'IAEC 2025 x tipo Invers'!E10,"indef"))</f>
        <v>-</v>
      </c>
      <c r="F10" s="35" t="str">
        <f>IF(AND('IREC 2025 x tipo Invers'!F10=0, 'IAEC 2025 x tipo Invers'!F10=0), "-", IFERROR('IREC 2025 x tipo Invers'!F10/'IAEC 2025 x tipo Invers'!F10,"indef"))</f>
        <v>-</v>
      </c>
      <c r="G10" s="35" t="str">
        <f>IF(AND('IREC 2025 x tipo Invers'!G10=0, 'IAEC 2025 x tipo Invers'!G10=0), "-", IFERROR('IREC 2025 x tipo Invers'!G10/'IAEC 2025 x tipo Invers'!G10,"indef"))</f>
        <v>-</v>
      </c>
      <c r="H10" s="35" t="str">
        <f>IF(AND('IREC 2025 x tipo Invers'!H10=0, 'IAEC 2025 x tipo Invers'!H10=0), "-", IFERROR('IREC 2025 x tipo Invers'!H10/'IAEC 2025 x tipo Invers'!H10,"indef"))</f>
        <v>-</v>
      </c>
      <c r="I10" s="35" t="str">
        <f>IF(AND('IREC 2025 x tipo Invers'!I10=0, 'IAEC 2025 x tipo Invers'!I10=0), "-", IFERROR('IREC 2025 x tipo Invers'!I10/'IAEC 2025 x tipo Invers'!I10,"indef"))</f>
        <v>-</v>
      </c>
      <c r="J10" s="35" t="str">
        <f>IF(AND('IREC 2025 x tipo Invers'!J10=0, 'IAEC 2025 x tipo Invers'!J10=0), "-", IFERROR('IREC 2025 x tipo Invers'!J10/'IAEC 2025 x tipo Invers'!J10,"indef"))</f>
        <v>-</v>
      </c>
      <c r="K10" s="35" t="str">
        <f>IF(AND('IREC 2025 x tipo Invers'!K10=0, 'IAEC 2025 x tipo Invers'!K10=0), "-", IFERROR('IREC 2025 x tipo Invers'!K10/'IAEC 2025 x tipo Invers'!K10,"indef"))</f>
        <v>-</v>
      </c>
      <c r="L10" s="35" t="str">
        <f>IF(AND('IREC 2025 x tipo Invers'!L10=0, 'IAEC 2025 x tipo Invers'!L10=0), "-", IFERROR('IREC 2025 x tipo Invers'!L10/'IAEC 2025 x tipo Invers'!L10,"indef"))</f>
        <v>-</v>
      </c>
      <c r="M10" s="32" t="str">
        <f>IF(AND('IREC 2025 x tipo Invers'!M10=0, 'IAEC 2025 x tipo Invers'!M10=0), "-", IFERROR('IREC 2025 x tipo Invers'!M10/'IAEC 2025 x tipo Invers'!M10,"indef"))</f>
        <v>-</v>
      </c>
      <c r="N10" s="33" t="str">
        <f>IF(AND('IREC 2025 x tipo Invers'!N10=0, 'IAEC 2025 x tipo Invers'!N10=0), "-", IFERROR('IREC 2025 x tipo Invers'!N10/'IAEC 2025 x tipo Invers'!N10,"indef"))</f>
        <v>-</v>
      </c>
      <c r="O10" s="18" t="str">
        <f>IF(AND('IREC 2025 x tipo Invers'!O10=0, 'IAEC 2025 x tipo Invers'!O10=0), "-", IFERROR('IREC 2025 x tipo Invers'!O10/'IAEC 2025 x tipo Invers'!O10,"indef"))</f>
        <v>-</v>
      </c>
    </row>
    <row r="11" spans="1:15" ht="15" thickBot="1" x14ac:dyDescent="0.4">
      <c r="A11" s="57"/>
      <c r="B11" s="15">
        <v>4</v>
      </c>
      <c r="C11" s="37" t="str">
        <f>IF(AND('IREC 2025 x tipo Invers'!C11=0, 'IAEC 2025 x tipo Invers'!C11=0), "-", IFERROR('IREC 2025 x tipo Invers'!C11/'IAEC 2025 x tipo Invers'!C11,"indef"))</f>
        <v>-</v>
      </c>
      <c r="D11" s="37" t="str">
        <f>IF(AND('IREC 2025 x tipo Invers'!D11=0, 'IAEC 2025 x tipo Invers'!D11=0), "-", IFERROR('IREC 2025 x tipo Invers'!D11/'IAEC 2025 x tipo Invers'!D11,"indef"))</f>
        <v>-</v>
      </c>
      <c r="E11" s="37" t="str">
        <f>IF(AND('IREC 2025 x tipo Invers'!E11=0, 'IAEC 2025 x tipo Invers'!E11=0), "-", IFERROR('IREC 2025 x tipo Invers'!E11/'IAEC 2025 x tipo Invers'!E11,"indef"))</f>
        <v>-</v>
      </c>
      <c r="F11" s="37" t="str">
        <f>IF(AND('IREC 2025 x tipo Invers'!F11=0, 'IAEC 2025 x tipo Invers'!F11=0), "-", IFERROR('IREC 2025 x tipo Invers'!F11/'IAEC 2025 x tipo Invers'!F11,"indef"))</f>
        <v>-</v>
      </c>
      <c r="G11" s="37" t="str">
        <f>IF(AND('IREC 2025 x tipo Invers'!G11=0, 'IAEC 2025 x tipo Invers'!G11=0), "-", IFERROR('IREC 2025 x tipo Invers'!G11/'IAEC 2025 x tipo Invers'!G11,"indef"))</f>
        <v>-</v>
      </c>
      <c r="H11" s="37" t="str">
        <f>IF(AND('IREC 2025 x tipo Invers'!H11=0, 'IAEC 2025 x tipo Invers'!H11=0), "-", IFERROR('IREC 2025 x tipo Invers'!H11/'IAEC 2025 x tipo Invers'!H11,"indef"))</f>
        <v>-</v>
      </c>
      <c r="I11" s="37" t="str">
        <f>IF(AND('IREC 2025 x tipo Invers'!I11=0, 'IAEC 2025 x tipo Invers'!I11=0), "-", IFERROR('IREC 2025 x tipo Invers'!I11/'IAEC 2025 x tipo Invers'!I11,"indef"))</f>
        <v>-</v>
      </c>
      <c r="J11" s="37" t="str">
        <f>IF(AND('IREC 2025 x tipo Invers'!J11=0, 'IAEC 2025 x tipo Invers'!J11=0), "-", IFERROR('IREC 2025 x tipo Invers'!J11/'IAEC 2025 x tipo Invers'!J11,"indef"))</f>
        <v>-</v>
      </c>
      <c r="K11" s="37" t="str">
        <f>IF(AND('IREC 2025 x tipo Invers'!K11=0, 'IAEC 2025 x tipo Invers'!K11=0), "-", IFERROR('IREC 2025 x tipo Invers'!K11/'IAEC 2025 x tipo Invers'!K11,"indef"))</f>
        <v>-</v>
      </c>
      <c r="L11" s="37" t="str">
        <f>IF(AND('IREC 2025 x tipo Invers'!L11=0, 'IAEC 2025 x tipo Invers'!L11=0), "-", IFERROR('IREC 2025 x tipo Invers'!L11/'IAEC 2025 x tipo Invers'!L11,"indef"))</f>
        <v>-</v>
      </c>
      <c r="M11" s="38" t="str">
        <f>IF(AND('IREC 2025 x tipo Invers'!M11=0, 'IAEC 2025 x tipo Invers'!M11=0), "-", IFERROR('IREC 2025 x tipo Invers'!M11/'IAEC 2025 x tipo Invers'!M11,"indef"))</f>
        <v>-</v>
      </c>
      <c r="N11" s="39" t="str">
        <f>IF(AND('IREC 2025 x tipo Invers'!N11=0, 'IAEC 2025 x tipo Invers'!N11=0), "-", IFERROR('IREC 2025 x tipo Invers'!N11/'IAEC 2025 x tipo Invers'!N11,"indef"))</f>
        <v>-</v>
      </c>
      <c r="O11" s="19" t="str">
        <f>IF(AND('IREC 2025 x tipo Invers'!O11=0, 'IAEC 2025 x tipo Invers'!O11=0), "-", IFERROR('IREC 2025 x tipo Invers'!O11/'IAEC 2025 x tipo Invers'!O11,"indef"))</f>
        <v>-</v>
      </c>
    </row>
    <row r="12" spans="1:15" x14ac:dyDescent="0.35">
      <c r="A12" s="55" t="s">
        <v>4</v>
      </c>
      <c r="B12" s="12">
        <v>1</v>
      </c>
      <c r="C12" s="27" t="str">
        <f>IF(AND('IREC 2025 x tipo Invers'!C12=0, 'IAEC 2025 x tipo Invers'!C12=0), "-", IFERROR('IREC 2025 x tipo Invers'!C12/'IAEC 2025 x tipo Invers'!C12,"indef"))</f>
        <v>-</v>
      </c>
      <c r="D12" s="28" t="str">
        <f>IF(AND('IREC 2025 x tipo Invers'!D12=0, 'IAEC 2025 x tipo Invers'!D12=0), "-", IFERROR('IREC 2025 x tipo Invers'!D12/'IAEC 2025 x tipo Invers'!D12,"indef"))</f>
        <v>-</v>
      </c>
      <c r="E12" s="28" t="str">
        <f>IF(AND('IREC 2025 x tipo Invers'!E12=0, 'IAEC 2025 x tipo Invers'!E12=0), "-", IFERROR('IREC 2025 x tipo Invers'!E12/'IAEC 2025 x tipo Invers'!E12,"indef"))</f>
        <v>-</v>
      </c>
      <c r="F12" s="28" t="str">
        <f>IF(AND('IREC 2025 x tipo Invers'!F12=0, 'IAEC 2025 x tipo Invers'!F12=0), "-", IFERROR('IREC 2025 x tipo Invers'!F12/'IAEC 2025 x tipo Invers'!F12,"indef"))</f>
        <v>-</v>
      </c>
      <c r="G12" s="28" t="str">
        <f>IF(AND('IREC 2025 x tipo Invers'!G12=0, 'IAEC 2025 x tipo Invers'!G12=0), "-", IFERROR('IREC 2025 x tipo Invers'!G12/'IAEC 2025 x tipo Invers'!G12,"indef"))</f>
        <v>-</v>
      </c>
      <c r="H12" s="28" t="str">
        <f>IF(AND('IREC 2025 x tipo Invers'!H12=0, 'IAEC 2025 x tipo Invers'!H12=0), "-", IFERROR('IREC 2025 x tipo Invers'!H12/'IAEC 2025 x tipo Invers'!H12,"indef"))</f>
        <v>-</v>
      </c>
      <c r="I12" s="28" t="str">
        <f>IF(AND('IREC 2025 x tipo Invers'!I12=0, 'IAEC 2025 x tipo Invers'!I12=0), "-", IFERROR('IREC 2025 x tipo Invers'!I12/'IAEC 2025 x tipo Invers'!I12,"indef"))</f>
        <v>-</v>
      </c>
      <c r="J12" s="28" t="str">
        <f>IF(AND('IREC 2025 x tipo Invers'!J12=0, 'IAEC 2025 x tipo Invers'!J12=0), "-", IFERROR('IREC 2025 x tipo Invers'!J12/'IAEC 2025 x tipo Invers'!J12,"indef"))</f>
        <v>-</v>
      </c>
      <c r="K12" s="28" t="str">
        <f>IF(AND('IREC 2025 x tipo Invers'!K12=0, 'IAEC 2025 x tipo Invers'!K12=0), "-", IFERROR('IREC 2025 x tipo Invers'!K12/'IAEC 2025 x tipo Invers'!K12,"indef"))</f>
        <v>-</v>
      </c>
      <c r="L12" s="28" t="str">
        <f>IF(AND('IREC 2025 x tipo Invers'!L12=0, 'IAEC 2025 x tipo Invers'!L12=0), "-", IFERROR('IREC 2025 x tipo Invers'!L12/'IAEC 2025 x tipo Invers'!L12,"indef"))</f>
        <v>-</v>
      </c>
      <c r="M12" s="29" t="str">
        <f>IF(AND('IREC 2025 x tipo Invers'!M12=0, 'IAEC 2025 x tipo Invers'!M12=0), "-", IFERROR('IREC 2025 x tipo Invers'!M12/'IAEC 2025 x tipo Invers'!M12,"indef"))</f>
        <v>-</v>
      </c>
      <c r="N12" s="29" t="str">
        <f>IF(AND('IREC 2025 x tipo Invers'!N12=0, 'IAEC 2025 x tipo Invers'!N12=0), "-", IFERROR('IREC 2025 x tipo Invers'!N12/'IAEC 2025 x tipo Invers'!N12,"indef"))</f>
        <v>-</v>
      </c>
      <c r="O12" s="16" t="str">
        <f>IF(AND('IREC 2025 x tipo Invers'!O12=0, 'IAEC 2025 x tipo Invers'!O12=0), "-", IFERROR('IREC 2025 x tipo Invers'!O12/'IAEC 2025 x tipo Invers'!O12,"indef"))</f>
        <v>-</v>
      </c>
    </row>
    <row r="13" spans="1:15" x14ac:dyDescent="0.35">
      <c r="A13" s="56"/>
      <c r="B13" s="13">
        <v>2</v>
      </c>
      <c r="C13" s="31" t="str">
        <f>IF(AND('IREC 2025 x tipo Invers'!C13=0, 'IAEC 2025 x tipo Invers'!C13=0), "-", IFERROR('IREC 2025 x tipo Invers'!C13/'IAEC 2025 x tipo Invers'!C13,"indef"))</f>
        <v>-</v>
      </c>
      <c r="D13" s="31" t="str">
        <f>IF(AND('IREC 2025 x tipo Invers'!D13=0, 'IAEC 2025 x tipo Invers'!D13=0), "-", IFERROR('IREC 2025 x tipo Invers'!D13/'IAEC 2025 x tipo Invers'!D13,"indef"))</f>
        <v>-</v>
      </c>
      <c r="E13" s="31" t="str">
        <f>IF(AND('IREC 2025 x tipo Invers'!E13=0, 'IAEC 2025 x tipo Invers'!E13=0), "-", IFERROR('IREC 2025 x tipo Invers'!E13/'IAEC 2025 x tipo Invers'!E13,"indef"))</f>
        <v>-</v>
      </c>
      <c r="F13" s="31" t="str">
        <f>IF(AND('IREC 2025 x tipo Invers'!F13=0, 'IAEC 2025 x tipo Invers'!F13=0), "-", IFERROR('IREC 2025 x tipo Invers'!F13/'IAEC 2025 x tipo Invers'!F13,"indef"))</f>
        <v>-</v>
      </c>
      <c r="G13" s="31" t="str">
        <f>IF(AND('IREC 2025 x tipo Invers'!G13=0, 'IAEC 2025 x tipo Invers'!G13=0), "-", IFERROR('IREC 2025 x tipo Invers'!G13/'IAEC 2025 x tipo Invers'!G13,"indef"))</f>
        <v>-</v>
      </c>
      <c r="H13" s="31" t="str">
        <f>IF(AND('IREC 2025 x tipo Invers'!H13=0, 'IAEC 2025 x tipo Invers'!H13=0), "-", IFERROR('IREC 2025 x tipo Invers'!H13/'IAEC 2025 x tipo Invers'!H13,"indef"))</f>
        <v>-</v>
      </c>
      <c r="I13" s="31" t="str">
        <f>IF(AND('IREC 2025 x tipo Invers'!I13=0, 'IAEC 2025 x tipo Invers'!I13=0), "-", IFERROR('IREC 2025 x tipo Invers'!I13/'IAEC 2025 x tipo Invers'!I13,"indef"))</f>
        <v>-</v>
      </c>
      <c r="J13" s="31" t="str">
        <f>IF(AND('IREC 2025 x tipo Invers'!J13=0, 'IAEC 2025 x tipo Invers'!J13=0), "-", IFERROR('IREC 2025 x tipo Invers'!J13/'IAEC 2025 x tipo Invers'!J13,"indef"))</f>
        <v>-</v>
      </c>
      <c r="K13" s="31" t="str">
        <f>IF(AND('IREC 2025 x tipo Invers'!K13=0, 'IAEC 2025 x tipo Invers'!K13=0), "-", IFERROR('IREC 2025 x tipo Invers'!K13/'IAEC 2025 x tipo Invers'!K13,"indef"))</f>
        <v>-</v>
      </c>
      <c r="L13" s="31" t="str">
        <f>IF(AND('IREC 2025 x tipo Invers'!L13=0, 'IAEC 2025 x tipo Invers'!L13=0), "-", IFERROR('IREC 2025 x tipo Invers'!L13/'IAEC 2025 x tipo Invers'!L13,"indef"))</f>
        <v>-</v>
      </c>
      <c r="M13" s="32" t="str">
        <f>IF(AND('IREC 2025 x tipo Invers'!M13=0, 'IAEC 2025 x tipo Invers'!M13=0), "-", IFERROR('IREC 2025 x tipo Invers'!M13/'IAEC 2025 x tipo Invers'!M13,"indef"))</f>
        <v>-</v>
      </c>
      <c r="N13" s="33" t="str">
        <f>IF(AND('IREC 2025 x tipo Invers'!N13=0, 'IAEC 2025 x tipo Invers'!N13=0), "-", IFERROR('IREC 2025 x tipo Invers'!N13/'IAEC 2025 x tipo Invers'!N13,"indef"))</f>
        <v>-</v>
      </c>
      <c r="O13" s="17" t="str">
        <f>IF(AND('IREC 2025 x tipo Invers'!O13=0, 'IAEC 2025 x tipo Invers'!O13=0), "-", IFERROR('IREC 2025 x tipo Invers'!O13/'IAEC 2025 x tipo Invers'!O13,"indef"))</f>
        <v>-</v>
      </c>
    </row>
    <row r="14" spans="1:15" x14ac:dyDescent="0.35">
      <c r="A14" s="56"/>
      <c r="B14" s="14">
        <v>3</v>
      </c>
      <c r="C14" s="35" t="str">
        <f>IF(AND('IREC 2025 x tipo Invers'!C14=0, 'IAEC 2025 x tipo Invers'!C14=0), "-", IFERROR('IREC 2025 x tipo Invers'!C14/'IAEC 2025 x tipo Invers'!C14,"indef"))</f>
        <v>-</v>
      </c>
      <c r="D14" s="35" t="str">
        <f>IF(AND('IREC 2025 x tipo Invers'!D14=0, 'IAEC 2025 x tipo Invers'!D14=0), "-", IFERROR('IREC 2025 x tipo Invers'!D14/'IAEC 2025 x tipo Invers'!D14,"indef"))</f>
        <v>-</v>
      </c>
      <c r="E14" s="35" t="str">
        <f>IF(AND('IREC 2025 x tipo Invers'!E14=0, 'IAEC 2025 x tipo Invers'!E14=0), "-", IFERROR('IREC 2025 x tipo Invers'!E14/'IAEC 2025 x tipo Invers'!E14,"indef"))</f>
        <v>-</v>
      </c>
      <c r="F14" s="35" t="str">
        <f>IF(AND('IREC 2025 x tipo Invers'!F14=0, 'IAEC 2025 x tipo Invers'!F14=0), "-", IFERROR('IREC 2025 x tipo Invers'!F14/'IAEC 2025 x tipo Invers'!F14,"indef"))</f>
        <v>-</v>
      </c>
      <c r="G14" s="35" t="str">
        <f>IF(AND('IREC 2025 x tipo Invers'!G14=0, 'IAEC 2025 x tipo Invers'!G14=0), "-", IFERROR('IREC 2025 x tipo Invers'!G14/'IAEC 2025 x tipo Invers'!G14,"indef"))</f>
        <v>-</v>
      </c>
      <c r="H14" s="35" t="str">
        <f>IF(AND('IREC 2025 x tipo Invers'!H14=0, 'IAEC 2025 x tipo Invers'!H14=0), "-", IFERROR('IREC 2025 x tipo Invers'!H14/'IAEC 2025 x tipo Invers'!H14,"indef"))</f>
        <v>-</v>
      </c>
      <c r="I14" s="35" t="str">
        <f>IF(AND('IREC 2025 x tipo Invers'!I14=0, 'IAEC 2025 x tipo Invers'!I14=0), "-", IFERROR('IREC 2025 x tipo Invers'!I14/'IAEC 2025 x tipo Invers'!I14,"indef"))</f>
        <v>-</v>
      </c>
      <c r="J14" s="35" t="str">
        <f>IF(AND('IREC 2025 x tipo Invers'!J14=0, 'IAEC 2025 x tipo Invers'!J14=0), "-", IFERROR('IREC 2025 x tipo Invers'!J14/'IAEC 2025 x tipo Invers'!J14,"indef"))</f>
        <v>-</v>
      </c>
      <c r="K14" s="35" t="str">
        <f>IF(AND('IREC 2025 x tipo Invers'!K14=0, 'IAEC 2025 x tipo Invers'!K14=0), "-", IFERROR('IREC 2025 x tipo Invers'!K14/'IAEC 2025 x tipo Invers'!K14,"indef"))</f>
        <v>-</v>
      </c>
      <c r="L14" s="35" t="str">
        <f>IF(AND('IREC 2025 x tipo Invers'!L14=0, 'IAEC 2025 x tipo Invers'!L14=0), "-", IFERROR('IREC 2025 x tipo Invers'!L14/'IAEC 2025 x tipo Invers'!L14,"indef"))</f>
        <v>-</v>
      </c>
      <c r="M14" s="32" t="str">
        <f>IF(AND('IREC 2025 x tipo Invers'!M14=0, 'IAEC 2025 x tipo Invers'!M14=0), "-", IFERROR('IREC 2025 x tipo Invers'!M14/'IAEC 2025 x tipo Invers'!M14,"indef"))</f>
        <v>-</v>
      </c>
      <c r="N14" s="33" t="str">
        <f>IF(AND('IREC 2025 x tipo Invers'!N14=0, 'IAEC 2025 x tipo Invers'!N14=0), "-", IFERROR('IREC 2025 x tipo Invers'!N14/'IAEC 2025 x tipo Invers'!N14,"indef"))</f>
        <v>-</v>
      </c>
      <c r="O14" s="18" t="str">
        <f>IF(AND('IREC 2025 x tipo Invers'!O14=0, 'IAEC 2025 x tipo Invers'!O14=0), "-", IFERROR('IREC 2025 x tipo Invers'!O14/'IAEC 2025 x tipo Invers'!O14,"indef"))</f>
        <v>-</v>
      </c>
    </row>
    <row r="15" spans="1:15" ht="15" thickBot="1" x14ac:dyDescent="0.4">
      <c r="A15" s="57"/>
      <c r="B15" s="15">
        <v>4</v>
      </c>
      <c r="C15" s="37" t="str">
        <f>IF(AND('IREC 2025 x tipo Invers'!C15=0, 'IAEC 2025 x tipo Invers'!C15=0), "-", IFERROR('IREC 2025 x tipo Invers'!C15/'IAEC 2025 x tipo Invers'!C15,"indef"))</f>
        <v>-</v>
      </c>
      <c r="D15" s="37" t="str">
        <f>IF(AND('IREC 2025 x tipo Invers'!D15=0, 'IAEC 2025 x tipo Invers'!D15=0), "-", IFERROR('IREC 2025 x tipo Invers'!D15/'IAEC 2025 x tipo Invers'!D15,"indef"))</f>
        <v>-</v>
      </c>
      <c r="E15" s="37" t="str">
        <f>IF(AND('IREC 2025 x tipo Invers'!E15=0, 'IAEC 2025 x tipo Invers'!E15=0), "-", IFERROR('IREC 2025 x tipo Invers'!E15/'IAEC 2025 x tipo Invers'!E15,"indef"))</f>
        <v>-</v>
      </c>
      <c r="F15" s="37" t="str">
        <f>IF(AND('IREC 2025 x tipo Invers'!F15=0, 'IAEC 2025 x tipo Invers'!F15=0), "-", IFERROR('IREC 2025 x tipo Invers'!F15/'IAEC 2025 x tipo Invers'!F15,"indef"))</f>
        <v>-</v>
      </c>
      <c r="G15" s="37" t="str">
        <f>IF(AND('IREC 2025 x tipo Invers'!G15=0, 'IAEC 2025 x tipo Invers'!G15=0), "-", IFERROR('IREC 2025 x tipo Invers'!G15/'IAEC 2025 x tipo Invers'!G15,"indef"))</f>
        <v>-</v>
      </c>
      <c r="H15" s="37" t="str">
        <f>IF(AND('IREC 2025 x tipo Invers'!H15=0, 'IAEC 2025 x tipo Invers'!H15=0), "-", IFERROR('IREC 2025 x tipo Invers'!H15/'IAEC 2025 x tipo Invers'!H15,"indef"))</f>
        <v>-</v>
      </c>
      <c r="I15" s="37" t="str">
        <f>IF(AND('IREC 2025 x tipo Invers'!I15=0, 'IAEC 2025 x tipo Invers'!I15=0), "-", IFERROR('IREC 2025 x tipo Invers'!I15/'IAEC 2025 x tipo Invers'!I15,"indef"))</f>
        <v>-</v>
      </c>
      <c r="J15" s="37" t="str">
        <f>IF(AND('IREC 2025 x tipo Invers'!J15=0, 'IAEC 2025 x tipo Invers'!J15=0), "-", IFERROR('IREC 2025 x tipo Invers'!J15/'IAEC 2025 x tipo Invers'!J15,"indef"))</f>
        <v>-</v>
      </c>
      <c r="K15" s="37" t="str">
        <f>IF(AND('IREC 2025 x tipo Invers'!K15=0, 'IAEC 2025 x tipo Invers'!K15=0), "-", IFERROR('IREC 2025 x tipo Invers'!K15/'IAEC 2025 x tipo Invers'!K15,"indef"))</f>
        <v>-</v>
      </c>
      <c r="L15" s="37" t="str">
        <f>IF(AND('IREC 2025 x tipo Invers'!L15=0, 'IAEC 2025 x tipo Invers'!L15=0), "-", IFERROR('IREC 2025 x tipo Invers'!L15/'IAEC 2025 x tipo Invers'!L15,"indef"))</f>
        <v>-</v>
      </c>
      <c r="M15" s="38" t="str">
        <f>IF(AND('IREC 2025 x tipo Invers'!M15=0, 'IAEC 2025 x tipo Invers'!M15=0), "-", IFERROR('IREC 2025 x tipo Invers'!M15/'IAEC 2025 x tipo Invers'!M15,"indef"))</f>
        <v>-</v>
      </c>
      <c r="N15" s="39" t="str">
        <f>IF(AND('IREC 2025 x tipo Invers'!N15=0, 'IAEC 2025 x tipo Invers'!N15=0), "-", IFERROR('IREC 2025 x tipo Invers'!N15/'IAEC 2025 x tipo Invers'!N15,"indef"))</f>
        <v>-</v>
      </c>
      <c r="O15" s="19" t="str">
        <f>IF(AND('IREC 2025 x tipo Invers'!O15=0, 'IAEC 2025 x tipo Invers'!O15=0), "-", IFERROR('IREC 2025 x tipo Invers'!O15/'IAEC 2025 x tipo Invers'!O15,"indef"))</f>
        <v>-</v>
      </c>
    </row>
    <row r="16" spans="1:15" x14ac:dyDescent="0.35">
      <c r="A16" s="55" t="s">
        <v>5</v>
      </c>
      <c r="B16" s="12">
        <v>1</v>
      </c>
      <c r="C16" s="27" t="str">
        <f>IF(AND('IREC 2025 x tipo Invers'!C16=0, 'IAEC 2025 x tipo Invers'!C16=0), "-", IFERROR('IREC 2025 x tipo Invers'!C16/'IAEC 2025 x tipo Invers'!C16,"indef"))</f>
        <v>-</v>
      </c>
      <c r="D16" s="28" t="str">
        <f>IF(AND('IREC 2025 x tipo Invers'!D16=0, 'IAEC 2025 x tipo Invers'!D16=0), "-", IFERROR('IREC 2025 x tipo Invers'!D16/'IAEC 2025 x tipo Invers'!D16,"indef"))</f>
        <v>-</v>
      </c>
      <c r="E16" s="28" t="str">
        <f>IF(AND('IREC 2025 x tipo Invers'!E16=0, 'IAEC 2025 x tipo Invers'!E16=0), "-", IFERROR('IREC 2025 x tipo Invers'!E16/'IAEC 2025 x tipo Invers'!E16,"indef"))</f>
        <v>-</v>
      </c>
      <c r="F16" s="28" t="str">
        <f>IF(AND('IREC 2025 x tipo Invers'!F16=0, 'IAEC 2025 x tipo Invers'!F16=0), "-", IFERROR('IREC 2025 x tipo Invers'!F16/'IAEC 2025 x tipo Invers'!F16,"indef"))</f>
        <v>-</v>
      </c>
      <c r="G16" s="28" t="str">
        <f>IF(AND('IREC 2025 x tipo Invers'!G16=0, 'IAEC 2025 x tipo Invers'!G16=0), "-", IFERROR('IREC 2025 x tipo Invers'!G16/'IAEC 2025 x tipo Invers'!G16,"indef"))</f>
        <v>-</v>
      </c>
      <c r="H16" s="28" t="str">
        <f>IF(AND('IREC 2025 x tipo Invers'!H16=0, 'IAEC 2025 x tipo Invers'!H16=0), "-", IFERROR('IREC 2025 x tipo Invers'!H16/'IAEC 2025 x tipo Invers'!H16,"indef"))</f>
        <v>-</v>
      </c>
      <c r="I16" s="28" t="str">
        <f>IF(AND('IREC 2025 x tipo Invers'!I16=0, 'IAEC 2025 x tipo Invers'!I16=0), "-", IFERROR('IREC 2025 x tipo Invers'!I16/'IAEC 2025 x tipo Invers'!I16,"indef"))</f>
        <v>-</v>
      </c>
      <c r="J16" s="28" t="str">
        <f>IF(AND('IREC 2025 x tipo Invers'!J16=0, 'IAEC 2025 x tipo Invers'!J16=0), "-", IFERROR('IREC 2025 x tipo Invers'!J16/'IAEC 2025 x tipo Invers'!J16,"indef"))</f>
        <v>-</v>
      </c>
      <c r="K16" s="28" t="str">
        <f>IF(AND('IREC 2025 x tipo Invers'!K16=0, 'IAEC 2025 x tipo Invers'!K16=0), "-", IFERROR('IREC 2025 x tipo Invers'!K16/'IAEC 2025 x tipo Invers'!K16,"indef"))</f>
        <v>-</v>
      </c>
      <c r="L16" s="28" t="str">
        <f>IF(AND('IREC 2025 x tipo Invers'!L16=0, 'IAEC 2025 x tipo Invers'!L16=0), "-", IFERROR('IREC 2025 x tipo Invers'!L16/'IAEC 2025 x tipo Invers'!L16,"indef"))</f>
        <v>-</v>
      </c>
      <c r="M16" s="29" t="str">
        <f>IF(AND('IREC 2025 x tipo Invers'!M16=0, 'IAEC 2025 x tipo Invers'!M16=0), "-", IFERROR('IREC 2025 x tipo Invers'!M16/'IAEC 2025 x tipo Invers'!M16,"indef"))</f>
        <v>-</v>
      </c>
      <c r="N16" s="29" t="str">
        <f>IF(AND('IREC 2025 x tipo Invers'!N16=0, 'IAEC 2025 x tipo Invers'!N16=0), "-", IFERROR('IREC 2025 x tipo Invers'!N16/'IAEC 2025 x tipo Invers'!N16,"indef"))</f>
        <v>-</v>
      </c>
      <c r="O16" s="16" t="str">
        <f>IF(AND('IREC 2025 x tipo Invers'!O16=0, 'IAEC 2025 x tipo Invers'!O16=0), "-", IFERROR('IREC 2025 x tipo Invers'!O16/'IAEC 2025 x tipo Invers'!O16,"indef"))</f>
        <v>-</v>
      </c>
    </row>
    <row r="17" spans="1:15" x14ac:dyDescent="0.35">
      <c r="A17" s="56"/>
      <c r="B17" s="13">
        <v>2</v>
      </c>
      <c r="C17" s="31" t="str">
        <f>IF(AND('IREC 2025 x tipo Invers'!C17=0, 'IAEC 2025 x tipo Invers'!C17=0), "-", IFERROR('IREC 2025 x tipo Invers'!C17/'IAEC 2025 x tipo Invers'!C17,"indef"))</f>
        <v>-</v>
      </c>
      <c r="D17" s="31" t="str">
        <f>IF(AND('IREC 2025 x tipo Invers'!D17=0, 'IAEC 2025 x tipo Invers'!D17=0), "-", IFERROR('IREC 2025 x tipo Invers'!D17/'IAEC 2025 x tipo Invers'!D17,"indef"))</f>
        <v>-</v>
      </c>
      <c r="E17" s="31" t="str">
        <f>IF(AND('IREC 2025 x tipo Invers'!E17=0, 'IAEC 2025 x tipo Invers'!E17=0), "-", IFERROR('IREC 2025 x tipo Invers'!E17/'IAEC 2025 x tipo Invers'!E17,"indef"))</f>
        <v>-</v>
      </c>
      <c r="F17" s="31" t="str">
        <f>IF(AND('IREC 2025 x tipo Invers'!F17=0, 'IAEC 2025 x tipo Invers'!F17=0), "-", IFERROR('IREC 2025 x tipo Invers'!F17/'IAEC 2025 x tipo Invers'!F17,"indef"))</f>
        <v>-</v>
      </c>
      <c r="G17" s="31" t="str">
        <f>IF(AND('IREC 2025 x tipo Invers'!G17=0, 'IAEC 2025 x tipo Invers'!G17=0), "-", IFERROR('IREC 2025 x tipo Invers'!G17/'IAEC 2025 x tipo Invers'!G17,"indef"))</f>
        <v>-</v>
      </c>
      <c r="H17" s="31" t="str">
        <f>IF(AND('IREC 2025 x tipo Invers'!H17=0, 'IAEC 2025 x tipo Invers'!H17=0), "-", IFERROR('IREC 2025 x tipo Invers'!H17/'IAEC 2025 x tipo Invers'!H17,"indef"))</f>
        <v>-</v>
      </c>
      <c r="I17" s="31" t="str">
        <f>IF(AND('IREC 2025 x tipo Invers'!I17=0, 'IAEC 2025 x tipo Invers'!I17=0), "-", IFERROR('IREC 2025 x tipo Invers'!I17/'IAEC 2025 x tipo Invers'!I17,"indef"))</f>
        <v>-</v>
      </c>
      <c r="J17" s="31" t="str">
        <f>IF(AND('IREC 2025 x tipo Invers'!J17=0, 'IAEC 2025 x tipo Invers'!J17=0), "-", IFERROR('IREC 2025 x tipo Invers'!J17/'IAEC 2025 x tipo Invers'!J17,"indef"))</f>
        <v>-</v>
      </c>
      <c r="K17" s="31" t="str">
        <f>IF(AND('IREC 2025 x tipo Invers'!K17=0, 'IAEC 2025 x tipo Invers'!K17=0), "-", IFERROR('IREC 2025 x tipo Invers'!K17/'IAEC 2025 x tipo Invers'!K17,"indef"))</f>
        <v>-</v>
      </c>
      <c r="L17" s="31" t="str">
        <f>IF(AND('IREC 2025 x tipo Invers'!L17=0, 'IAEC 2025 x tipo Invers'!L17=0), "-", IFERROR('IREC 2025 x tipo Invers'!L17/'IAEC 2025 x tipo Invers'!L17,"indef"))</f>
        <v>-</v>
      </c>
      <c r="M17" s="32" t="str">
        <f>IF(AND('IREC 2025 x tipo Invers'!M17=0, 'IAEC 2025 x tipo Invers'!M17=0), "-", IFERROR('IREC 2025 x tipo Invers'!M17/'IAEC 2025 x tipo Invers'!M17,"indef"))</f>
        <v>-</v>
      </c>
      <c r="N17" s="33" t="str">
        <f>IF(AND('IREC 2025 x tipo Invers'!N17=0, 'IAEC 2025 x tipo Invers'!N17=0), "-", IFERROR('IREC 2025 x tipo Invers'!N17/'IAEC 2025 x tipo Invers'!N17,"indef"))</f>
        <v>-</v>
      </c>
      <c r="O17" s="17" t="str">
        <f>IF(AND('IREC 2025 x tipo Invers'!O17=0, 'IAEC 2025 x tipo Invers'!O17=0), "-", IFERROR('IREC 2025 x tipo Invers'!O17/'IAEC 2025 x tipo Invers'!O17,"indef"))</f>
        <v>-</v>
      </c>
    </row>
    <row r="18" spans="1:15" x14ac:dyDescent="0.35">
      <c r="A18" s="56"/>
      <c r="B18" s="14">
        <v>3</v>
      </c>
      <c r="C18" s="35" t="str">
        <f>IF(AND('IREC 2025 x tipo Invers'!C18=0, 'IAEC 2025 x tipo Invers'!C18=0), "-", IFERROR('IREC 2025 x tipo Invers'!C18/'IAEC 2025 x tipo Invers'!C18,"indef"))</f>
        <v>-</v>
      </c>
      <c r="D18" s="35" t="str">
        <f>IF(AND('IREC 2025 x tipo Invers'!D18=0, 'IAEC 2025 x tipo Invers'!D18=0), "-", IFERROR('IREC 2025 x tipo Invers'!D18/'IAEC 2025 x tipo Invers'!D18,"indef"))</f>
        <v>-</v>
      </c>
      <c r="E18" s="35" t="str">
        <f>IF(AND('IREC 2025 x tipo Invers'!E18=0, 'IAEC 2025 x tipo Invers'!E18=0), "-", IFERROR('IREC 2025 x tipo Invers'!E18/'IAEC 2025 x tipo Invers'!E18,"indef"))</f>
        <v>-</v>
      </c>
      <c r="F18" s="35" t="str">
        <f>IF(AND('IREC 2025 x tipo Invers'!F18=0, 'IAEC 2025 x tipo Invers'!F18=0), "-", IFERROR('IREC 2025 x tipo Invers'!F18/'IAEC 2025 x tipo Invers'!F18,"indef"))</f>
        <v>-</v>
      </c>
      <c r="G18" s="35" t="str">
        <f>IF(AND('IREC 2025 x tipo Invers'!G18=0, 'IAEC 2025 x tipo Invers'!G18=0), "-", IFERROR('IREC 2025 x tipo Invers'!G18/'IAEC 2025 x tipo Invers'!G18,"indef"))</f>
        <v>-</v>
      </c>
      <c r="H18" s="35" t="str">
        <f>IF(AND('IREC 2025 x tipo Invers'!H18=0, 'IAEC 2025 x tipo Invers'!H18=0), "-", IFERROR('IREC 2025 x tipo Invers'!H18/'IAEC 2025 x tipo Invers'!H18,"indef"))</f>
        <v>-</v>
      </c>
      <c r="I18" s="35" t="str">
        <f>IF(AND('IREC 2025 x tipo Invers'!I18=0, 'IAEC 2025 x tipo Invers'!I18=0), "-", IFERROR('IREC 2025 x tipo Invers'!I18/'IAEC 2025 x tipo Invers'!I18,"indef"))</f>
        <v>-</v>
      </c>
      <c r="J18" s="35" t="str">
        <f>IF(AND('IREC 2025 x tipo Invers'!J18=0, 'IAEC 2025 x tipo Invers'!J18=0), "-", IFERROR('IREC 2025 x tipo Invers'!J18/'IAEC 2025 x tipo Invers'!J18,"indef"))</f>
        <v>-</v>
      </c>
      <c r="K18" s="35" t="str">
        <f>IF(AND('IREC 2025 x tipo Invers'!K18=0, 'IAEC 2025 x tipo Invers'!K18=0), "-", IFERROR('IREC 2025 x tipo Invers'!K18/'IAEC 2025 x tipo Invers'!K18,"indef"))</f>
        <v>-</v>
      </c>
      <c r="L18" s="35" t="str">
        <f>IF(AND('IREC 2025 x tipo Invers'!L18=0, 'IAEC 2025 x tipo Invers'!L18=0), "-", IFERROR('IREC 2025 x tipo Invers'!L18/'IAEC 2025 x tipo Invers'!L18,"indef"))</f>
        <v>-</v>
      </c>
      <c r="M18" s="32" t="str">
        <f>IF(AND('IREC 2025 x tipo Invers'!M18=0, 'IAEC 2025 x tipo Invers'!M18=0), "-", IFERROR('IREC 2025 x tipo Invers'!M18/'IAEC 2025 x tipo Invers'!M18,"indef"))</f>
        <v>-</v>
      </c>
      <c r="N18" s="33" t="str">
        <f>IF(AND('IREC 2025 x tipo Invers'!N18=0, 'IAEC 2025 x tipo Invers'!N18=0), "-", IFERROR('IREC 2025 x tipo Invers'!N18/'IAEC 2025 x tipo Invers'!N18,"indef"))</f>
        <v>-</v>
      </c>
      <c r="O18" s="18" t="str">
        <f>IF(AND('IREC 2025 x tipo Invers'!O18=0, 'IAEC 2025 x tipo Invers'!O18=0), "-", IFERROR('IREC 2025 x tipo Invers'!O18/'IAEC 2025 x tipo Invers'!O18,"indef"))</f>
        <v>-</v>
      </c>
    </row>
    <row r="19" spans="1:15" ht="15" thickBot="1" x14ac:dyDescent="0.4">
      <c r="A19" s="57"/>
      <c r="B19" s="15">
        <v>4</v>
      </c>
      <c r="C19" s="37" t="str">
        <f>IF(AND('IREC 2025 x tipo Invers'!C19=0, 'IAEC 2025 x tipo Invers'!C19=0), "-", IFERROR('IREC 2025 x tipo Invers'!C19/'IAEC 2025 x tipo Invers'!C19,"indef"))</f>
        <v>-</v>
      </c>
      <c r="D19" s="37" t="str">
        <f>IF(AND('IREC 2025 x tipo Invers'!D19=0, 'IAEC 2025 x tipo Invers'!D19=0), "-", IFERROR('IREC 2025 x tipo Invers'!D19/'IAEC 2025 x tipo Invers'!D19,"indef"))</f>
        <v>-</v>
      </c>
      <c r="E19" s="37" t="str">
        <f>IF(AND('IREC 2025 x tipo Invers'!E19=0, 'IAEC 2025 x tipo Invers'!E19=0), "-", IFERROR('IREC 2025 x tipo Invers'!E19/'IAEC 2025 x tipo Invers'!E19,"indef"))</f>
        <v>-</v>
      </c>
      <c r="F19" s="37" t="str">
        <f>IF(AND('IREC 2025 x tipo Invers'!F19=0, 'IAEC 2025 x tipo Invers'!F19=0), "-", IFERROR('IREC 2025 x tipo Invers'!F19/'IAEC 2025 x tipo Invers'!F19,"indef"))</f>
        <v>-</v>
      </c>
      <c r="G19" s="37" t="str">
        <f>IF(AND('IREC 2025 x tipo Invers'!G19=0, 'IAEC 2025 x tipo Invers'!G19=0), "-", IFERROR('IREC 2025 x tipo Invers'!G19/'IAEC 2025 x tipo Invers'!G19,"indef"))</f>
        <v>-</v>
      </c>
      <c r="H19" s="37" t="str">
        <f>IF(AND('IREC 2025 x tipo Invers'!H19=0, 'IAEC 2025 x tipo Invers'!H19=0), "-", IFERROR('IREC 2025 x tipo Invers'!H19/'IAEC 2025 x tipo Invers'!H19,"indef"))</f>
        <v>-</v>
      </c>
      <c r="I19" s="37" t="str">
        <f>IF(AND('IREC 2025 x tipo Invers'!I19=0, 'IAEC 2025 x tipo Invers'!I19=0), "-", IFERROR('IREC 2025 x tipo Invers'!I19/'IAEC 2025 x tipo Invers'!I19,"indef"))</f>
        <v>-</v>
      </c>
      <c r="J19" s="37" t="str">
        <f>IF(AND('IREC 2025 x tipo Invers'!J19=0, 'IAEC 2025 x tipo Invers'!J19=0), "-", IFERROR('IREC 2025 x tipo Invers'!J19/'IAEC 2025 x tipo Invers'!J19,"indef"))</f>
        <v>-</v>
      </c>
      <c r="K19" s="37" t="str">
        <f>IF(AND('IREC 2025 x tipo Invers'!K19=0, 'IAEC 2025 x tipo Invers'!K19=0), "-", IFERROR('IREC 2025 x tipo Invers'!K19/'IAEC 2025 x tipo Invers'!K19,"indef"))</f>
        <v>-</v>
      </c>
      <c r="L19" s="37" t="str">
        <f>IF(AND('IREC 2025 x tipo Invers'!L19=0, 'IAEC 2025 x tipo Invers'!L19=0), "-", IFERROR('IREC 2025 x tipo Invers'!L19/'IAEC 2025 x tipo Invers'!L19,"indef"))</f>
        <v>-</v>
      </c>
      <c r="M19" s="38" t="str">
        <f>IF(AND('IREC 2025 x tipo Invers'!M19=0, 'IAEC 2025 x tipo Invers'!M19=0), "-", IFERROR('IREC 2025 x tipo Invers'!M19/'IAEC 2025 x tipo Invers'!M19,"indef"))</f>
        <v>-</v>
      </c>
      <c r="N19" s="39" t="str">
        <f>IF(AND('IREC 2025 x tipo Invers'!N19=0, 'IAEC 2025 x tipo Invers'!N19=0), "-", IFERROR('IREC 2025 x tipo Invers'!N19/'IAEC 2025 x tipo Invers'!N19,"indef"))</f>
        <v>-</v>
      </c>
      <c r="O19" s="19" t="str">
        <f>IF(AND('IREC 2025 x tipo Invers'!O19=0, 'IAEC 2025 x tipo Invers'!O19=0), "-", IFERROR('IREC 2025 x tipo Invers'!O19/'IAEC 2025 x tipo Invers'!O19,"indef"))</f>
        <v>-</v>
      </c>
    </row>
    <row r="20" spans="1:15" ht="19" thickBot="1" x14ac:dyDescent="0.4">
      <c r="A20" s="58" t="s">
        <v>6</v>
      </c>
      <c r="B20" s="59"/>
      <c r="C20" s="20" t="str">
        <f>IF(AND('IREC 2025 x tipo Invers'!C20=0, 'IAEC 2025 x tipo Invers'!C20=0), "-", IFERROR('IREC 2025 x tipo Invers'!C20/'IAEC 2025 x tipo Invers'!C20,"indef"))</f>
        <v>-</v>
      </c>
      <c r="D20" s="20" t="str">
        <f>IF(AND('IREC 2025 x tipo Invers'!D20=0, 'IAEC 2025 x tipo Invers'!D20=0), "-", IFERROR('IREC 2025 x tipo Invers'!D20/'IAEC 2025 x tipo Invers'!D20,"indef"))</f>
        <v>-</v>
      </c>
      <c r="E20" s="20" t="str">
        <f>IF(AND('IREC 2025 x tipo Invers'!E20=0, 'IAEC 2025 x tipo Invers'!E20=0), "-", IFERROR('IREC 2025 x tipo Invers'!E20/'IAEC 2025 x tipo Invers'!E20,"indef"))</f>
        <v>-</v>
      </c>
      <c r="F20" s="20" t="str">
        <f>IF(AND('IREC 2025 x tipo Invers'!F20=0, 'IAEC 2025 x tipo Invers'!F20=0), "-", IFERROR('IREC 2025 x tipo Invers'!F20/'IAEC 2025 x tipo Invers'!F20,"indef"))</f>
        <v>indef</v>
      </c>
      <c r="G20" s="20" t="str">
        <f>IF(AND('IREC 2025 x tipo Invers'!G20=0, 'IAEC 2025 x tipo Invers'!G20=0), "-", IFERROR('IREC 2025 x tipo Invers'!G20/'IAEC 2025 x tipo Invers'!G20,"indef"))</f>
        <v>-</v>
      </c>
      <c r="H20" s="20" t="str">
        <f>IF(AND('IREC 2025 x tipo Invers'!H20=0, 'IAEC 2025 x tipo Invers'!H20=0), "-", IFERROR('IREC 2025 x tipo Invers'!H20/'IAEC 2025 x tipo Invers'!H20,"indef"))</f>
        <v>-</v>
      </c>
      <c r="I20" s="20">
        <f>IF(AND('IREC 2025 x tipo Invers'!I20=0, 'IAEC 2025 x tipo Invers'!I20=0), "-", IFERROR('IREC 2025 x tipo Invers'!I20/'IAEC 2025 x tipo Invers'!I20,"indef"))</f>
        <v>0.69135668049598653</v>
      </c>
      <c r="J20" s="20" t="str">
        <f>IF(AND('IREC 2025 x tipo Invers'!J20=0, 'IAEC 2025 x tipo Invers'!J20=0), "-", IFERROR('IREC 2025 x tipo Invers'!J20/'IAEC 2025 x tipo Invers'!J20,"indef"))</f>
        <v>-</v>
      </c>
      <c r="K20" s="20">
        <f>IF(AND('IREC 2025 x tipo Invers'!K20=0, 'IAEC 2025 x tipo Invers'!K20=0), "-", IFERROR('IREC 2025 x tipo Invers'!K20/'IAEC 2025 x tipo Invers'!K20,"indef"))</f>
        <v>0.9395795398112895</v>
      </c>
      <c r="L20" s="20" t="str">
        <f>IF(AND('IREC 2025 x tipo Invers'!L20=0, 'IAEC 2025 x tipo Invers'!L20=0), "-", IFERROR('IREC 2025 x tipo Invers'!L20/'IAEC 2025 x tipo Invers'!L20,"indef"))</f>
        <v>-</v>
      </c>
      <c r="M20" s="20">
        <f>IF(AND('IREC 2025 x tipo Invers'!M20=0, 'IAEC 2025 x tipo Invers'!M20=0), "-", IFERROR('IREC 2025 x tipo Invers'!M20/'IAEC 2025 x tipo Invers'!M20,"indef"))</f>
        <v>0.58952075283874361</v>
      </c>
      <c r="N20" s="20">
        <f>IF(AND('IREC 2025 x tipo Invers'!N20=0, 'IAEC 2025 x tipo Invers'!N20=0), "-", IFERROR('IREC 2025 x tipo Invers'!N20/'IAEC 2025 x tipo Invers'!N20,"indef"))</f>
        <v>0.66639432867709258</v>
      </c>
      <c r="O20" s="54">
        <f>IF(AND('IREC 2025 x tipo Invers'!O20=0, 'IAEC 2025 x tipo Invers'!O20=0), "-", IFERROR('IREC 2025 x tipo Invers'!O20/'IAEC 2025 x tipo Invers'!O20,"indef"))</f>
        <v>0.70095870762057821</v>
      </c>
    </row>
  </sheetData>
  <mergeCells count="10">
    <mergeCell ref="A8:A11"/>
    <mergeCell ref="A12:A15"/>
    <mergeCell ref="A16:A19"/>
    <mergeCell ref="A20:B20"/>
    <mergeCell ref="A1:O1"/>
    <mergeCell ref="A2:A3"/>
    <mergeCell ref="B2:B3"/>
    <mergeCell ref="C2:N2"/>
    <mergeCell ref="O2:O3"/>
    <mergeCell ref="A4:A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1D6CB5F203C8408258989F2BC18DAD" ma:contentTypeVersion="21" ma:contentTypeDescription="Crear nuevo documento." ma:contentTypeScope="" ma:versionID="0b0d8ae544ef64cba6afd827554666df">
  <xsd:schema xmlns:xsd="http://www.w3.org/2001/XMLSchema" xmlns:xs="http://www.w3.org/2001/XMLSchema" xmlns:p="http://schemas.microsoft.com/office/2006/metadata/properties" xmlns:ns2="36884c60-c274-4940-9354-c29f0b69c076" xmlns:ns3="661bfcfa-41c8-4741-9d5b-01325c234c02" xmlns:ns4="fde91536-cb6a-48c8-a1c9-f59bb520eba1" targetNamespace="http://schemas.microsoft.com/office/2006/metadata/properties" ma:root="true" ma:fieldsID="5d3a56179379612a2746e03b4e17f1e8" ns2:_="" ns3:_="" ns4:_="">
    <xsd:import namespace="36884c60-c274-4940-9354-c29f0b69c076"/>
    <xsd:import namespace="661bfcfa-41c8-4741-9d5b-01325c234c02"/>
    <xsd:import namespace="fde91536-cb6a-48c8-a1c9-f59bb520eba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MediaServiceMetadata" minOccurs="0"/>
                <xsd:element ref="ns3:MediaServiceFastMetadata" minOccurs="0"/>
                <xsd:element ref="ns2:SharedWithDetail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Hiperv_x00ed_nculo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B_x00fa_squeda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884c60-c274-4940-9354-c29f0b69c07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1bfcfa-41c8-4741-9d5b-01325c234c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Hiperv_x00ed_nculo" ma:index="21" nillable="true" ma:displayName="Hipervínculo" ma:format="Hyperlink" ma:internalName="Hiperv_x00ed_nculo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Etiquetas de imagen" ma:readOnly="false" ma:fieldId="{5cf76f15-5ced-4ddc-b409-7134ff3c332f}" ma:taxonomyMulti="true" ma:sspId="eca7b523-58f5-4d52-b53c-05f253e3dc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B_x00fa_squeda" ma:index="28" nillable="true" ma:displayName="Búsqueda" ma:format="Dropdown" ma:list="661bfcfa-41c8-4741-9d5b-01325c234c02" ma:internalName="B_x00fa_squeda" ma:showField="Title">
      <xsd:simpleType>
        <xsd:restriction base="dms:Lookup"/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91536-cb6a-48c8-a1c9-f59bb520eba1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4656acd0-360b-4265-88cd-874eae1b5f53}" ma:internalName="TaxCatchAll" ma:showField="CatchAllData" ma:web="36884c60-c274-4940-9354-c29f0b69c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iperv_x00ed_nculo xmlns="661bfcfa-41c8-4741-9d5b-01325c234c02">
      <Url xsi:nil="true"/>
      <Description xsi:nil="true"/>
    </Hiperv_x00ed_nculo>
    <_dlc_DocId xmlns="36884c60-c274-4940-9354-c29f0b69c076">6DA63UNE3QJW-1271664277-648359</_dlc_DocId>
    <_dlc_DocIdUrl xmlns="36884c60-c274-4940-9354-c29f0b69c076">
      <Url>https://epmco.sharepoint.com/sites/uttde/_layouts/15/DocIdRedir.aspx?ID=6DA63UNE3QJW-1271664277-648359</Url>
      <Description>6DA63UNE3QJW-1271664277-648359</Description>
    </_dlc_DocIdUrl>
    <TaxCatchAll xmlns="fde91536-cb6a-48c8-a1c9-f59bb520eba1" xsi:nil="true"/>
    <lcf76f155ced4ddcb4097134ff3c332f xmlns="661bfcfa-41c8-4741-9d5b-01325c234c02">
      <Terms xmlns="http://schemas.microsoft.com/office/infopath/2007/PartnerControls"/>
    </lcf76f155ced4ddcb4097134ff3c332f>
    <B_x00fa_squeda xmlns="661bfcfa-41c8-4741-9d5b-01325c234c02" xsi:nil="true"/>
  </documentManagement>
</p:properties>
</file>

<file path=customXml/itemProps1.xml><?xml version="1.0" encoding="utf-8"?>
<ds:datastoreItem xmlns:ds="http://schemas.openxmlformats.org/officeDocument/2006/customXml" ds:itemID="{20DD9D5C-C523-46C6-8DEB-2155E8465BCC}"/>
</file>

<file path=customXml/itemProps2.xml><?xml version="1.0" encoding="utf-8"?>
<ds:datastoreItem xmlns:ds="http://schemas.openxmlformats.org/officeDocument/2006/customXml" ds:itemID="{6CC25104-7432-42D8-AEFD-5D632CA463C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500B88F-BB2C-49F8-AEC0-A64A1208983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00C796A-4ECF-4ADC-80DB-B1C90F6153CE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purl.org/dc/dcmitype/"/>
    <ds:schemaRef ds:uri="36884c60-c274-4940-9354-c29f0b69c076"/>
    <ds:schemaRef ds:uri="661bfcfa-41c8-4741-9d5b-01325c234c02"/>
    <ds:schemaRef ds:uri="http://schemas.microsoft.com/office/2006/metadata/properties"/>
    <ds:schemaRef ds:uri="fde91536-cb6a-48c8-a1c9-f59bb520eba1"/>
  </ds:schemaRefs>
</ds:datastoreItem>
</file>

<file path=docMetadata/LabelInfo.xml><?xml version="1.0" encoding="utf-8"?>
<clbl:labelList xmlns:clbl="http://schemas.microsoft.com/office/2020/mipLabelMetadata">
  <clbl:label id="{6ebbfa72-b3b6-4c1f-8b23-058d4f67f013}" enabled="1" method="Privileged" siteId="{bf1ce8b5-5d39-4bc5-ad6e-07b3e4d7d67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INVTR 2025 (no acotado)</vt:lpstr>
      <vt:lpstr>INVT 2025</vt:lpstr>
      <vt:lpstr>% Ejecución Plan</vt:lpstr>
      <vt:lpstr>IREC 2025 x tipo Invers</vt:lpstr>
      <vt:lpstr>IAEC 2025 x tipo Invers</vt:lpstr>
      <vt:lpstr>% Ejecución Plan Cobertura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2026-03-25T23:38:00Z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0x0101002A1D6CB5F203C8408258989F2BC18DAD</vt:lpwstr>
  </property>
  <property fmtid="{D5CDD505-2E9C-101B-9397-08002B2CF9AE}" pid="3" name="_dlc_DocIdItemGuid">
    <vt:lpwstr>d9b069e1-4572-4691-a870-383a9fd9c58f</vt:lpwstr>
  </property>
  <property fmtid="{D5CDD505-2E9C-101B-9397-08002B2CF9AE}" pid="4" name="MSIP_Label_666bb131-2344-48ed-84db-fe1e84a9fae2_Enabled">
    <vt:lpwstr>true</vt:lpwstr>
  </property>
  <property fmtid="{D5CDD505-2E9C-101B-9397-08002B2CF9AE}" pid="5" name="MSIP_Label_666bb131-2344-48ed-84db-fe1e84a9fae2_SetDate">
    <vt:lpwstr>2021-08-03T22:16:02Z</vt:lpwstr>
  </property>
  <property fmtid="{D5CDD505-2E9C-101B-9397-08002B2CF9AE}" pid="6" name="MSIP_Label_666bb131-2344-48ed-84db-fe1e84a9fae2_Method">
    <vt:lpwstr>Standard</vt:lpwstr>
  </property>
  <property fmtid="{D5CDD505-2E9C-101B-9397-08002B2CF9AE}" pid="7" name="MSIP_Label_666bb131-2344-48ed-84db-fe1e84a9fae2_Name">
    <vt:lpwstr>666bb131-2344-48ed-84db-fe1e84a9fae2</vt:lpwstr>
  </property>
  <property fmtid="{D5CDD505-2E9C-101B-9397-08002B2CF9AE}" pid="8" name="MSIP_Label_666bb131-2344-48ed-84db-fe1e84a9fae2_SiteId">
    <vt:lpwstr>bf1ce8b5-5d39-4bc5-ad6e-07b3e4d7d67a</vt:lpwstr>
  </property>
  <property fmtid="{D5CDD505-2E9C-101B-9397-08002B2CF9AE}" pid="9" name="MSIP_Label_666bb131-2344-48ed-84db-fe1e84a9fae2_ActionId">
    <vt:lpwstr>75c3b6e9-e917-4229-b77a-db5ff466a1c4</vt:lpwstr>
  </property>
  <property fmtid="{D5CDD505-2E9C-101B-9397-08002B2CF9AE}" pid="10" name="MSIP_Label_666bb131-2344-48ed-84db-fe1e84a9fae2_ContentBits">
    <vt:lpwstr>0</vt:lpwstr>
  </property>
</Properties>
</file>