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49" documentId="13_ncr:1_{BEC50575-FCA5-483D-8FB0-42A89F340607}" xr6:coauthVersionLast="47" xr6:coauthVersionMax="47" xr10:uidLastSave="{FEA7F7DD-A06A-4C67-AEA8-F949F164ED42}"/>
  <bookViews>
    <workbookView xWindow="-110" yWindow="-110" windowWidth="19420" windowHeight="10300" xr2:uid="{00000000-000D-0000-FFFF-FFFF00000000}"/>
  </bookViews>
  <sheets>
    <sheet name="Ejecución por proyectos" sheetId="14" r:id="rId1"/>
  </sheets>
  <definedNames>
    <definedName name="_xlnm._FilterDatabase" localSheetId="0" hidden="1">'Ejecución por proyectos'!$A$1:$L$1552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68" i="14" l="1"/>
  <c r="K1523" i="14"/>
  <c r="K1517" i="14"/>
  <c r="K1522" i="14"/>
  <c r="K1519" i="14"/>
  <c r="K1547" i="14"/>
  <c r="J1552" i="14" l="1"/>
  <c r="L2" i="14"/>
  <c r="L1536" i="14"/>
  <c r="L1535" i="14"/>
  <c r="L1534" i="14"/>
  <c r="L1533" i="14"/>
  <c r="L1532" i="14"/>
  <c r="L1531" i="14"/>
  <c r="L1530" i="14"/>
  <c r="L1529" i="14"/>
  <c r="L1528" i="14"/>
  <c r="L1527" i="14"/>
  <c r="L1526" i="14"/>
  <c r="L1525" i="14"/>
  <c r="L1519" i="14"/>
  <c r="L1518" i="14"/>
  <c r="L1524" i="14"/>
  <c r="L1523" i="14"/>
  <c r="L1522" i="14"/>
  <c r="L1020" i="14"/>
  <c r="L1019" i="14"/>
  <c r="L1018" i="14"/>
  <c r="L1017" i="14"/>
  <c r="L1016" i="14"/>
  <c r="L1015" i="14"/>
  <c r="L1014" i="14"/>
  <c r="L1013" i="14"/>
  <c r="L1012" i="14"/>
  <c r="L1011" i="14"/>
  <c r="L1010" i="14"/>
  <c r="L1009" i="14"/>
  <c r="L1008" i="14"/>
  <c r="L1007" i="14"/>
  <c r="L1006" i="14"/>
  <c r="L1005" i="14"/>
  <c r="L1004" i="14"/>
  <c r="L1003" i="14"/>
  <c r="L1002" i="14"/>
  <c r="L1001" i="14"/>
  <c r="L1000" i="14"/>
  <c r="L999" i="14"/>
  <c r="L998" i="14"/>
  <c r="L997" i="14"/>
  <c r="L996" i="14"/>
  <c r="L995" i="14"/>
  <c r="L994" i="14"/>
  <c r="L993" i="14"/>
  <c r="L992" i="14"/>
  <c r="L991" i="14"/>
  <c r="L990" i="14"/>
  <c r="L989" i="14"/>
  <c r="L988" i="14"/>
  <c r="L987" i="14"/>
  <c r="L986" i="14"/>
  <c r="L985" i="14"/>
  <c r="L984" i="14"/>
  <c r="L983" i="14"/>
  <c r="L982" i="14"/>
  <c r="L981" i="14"/>
  <c r="L980" i="14"/>
  <c r="L979" i="14"/>
  <c r="L978" i="14"/>
  <c r="L977" i="14"/>
  <c r="L976" i="14"/>
  <c r="L975" i="14"/>
  <c r="L974" i="14"/>
  <c r="L973" i="14"/>
  <c r="L972" i="14"/>
  <c r="L971" i="14"/>
  <c r="L970" i="14"/>
  <c r="L969" i="14"/>
  <c r="L968" i="14"/>
  <c r="L967" i="14"/>
  <c r="L966" i="14"/>
  <c r="L965" i="14"/>
  <c r="L964" i="14"/>
  <c r="L963" i="14"/>
  <c r="L962" i="14"/>
  <c r="L961" i="14"/>
  <c r="L960" i="14"/>
  <c r="L959" i="14"/>
  <c r="L958" i="14"/>
  <c r="L957" i="14"/>
  <c r="L956" i="14"/>
  <c r="L955" i="14"/>
  <c r="L954" i="14"/>
  <c r="L953" i="14"/>
  <c r="L952" i="14"/>
  <c r="L951" i="14"/>
  <c r="L950" i="14"/>
  <c r="L949" i="14"/>
  <c r="L948" i="14"/>
  <c r="L947" i="14"/>
  <c r="L946" i="14"/>
  <c r="L945" i="14"/>
  <c r="L944" i="14"/>
  <c r="L943" i="14"/>
  <c r="L942" i="14"/>
  <c r="L941" i="14"/>
  <c r="L940" i="14"/>
  <c r="L939" i="14"/>
  <c r="L938" i="14"/>
  <c r="L937" i="14"/>
  <c r="L936" i="14"/>
  <c r="L935" i="14"/>
  <c r="L934" i="14"/>
  <c r="L933" i="14"/>
  <c r="L932" i="14"/>
  <c r="L931" i="14"/>
  <c r="L930" i="14"/>
  <c r="L929" i="14"/>
  <c r="L928" i="14"/>
  <c r="L927" i="14"/>
  <c r="L926" i="14"/>
  <c r="L925" i="14"/>
  <c r="L924" i="14"/>
  <c r="L923" i="14"/>
  <c r="L922" i="14"/>
  <c r="L921" i="14"/>
  <c r="L920" i="14"/>
  <c r="L919" i="14"/>
  <c r="L918" i="14"/>
  <c r="L917" i="14"/>
  <c r="L916" i="14"/>
  <c r="L915" i="14"/>
  <c r="L914" i="14"/>
  <c r="L913" i="14"/>
  <c r="L912" i="14"/>
  <c r="L911" i="14"/>
  <c r="L910" i="14"/>
  <c r="L909" i="14"/>
  <c r="L908" i="14"/>
  <c r="L907" i="14"/>
  <c r="L906" i="14"/>
  <c r="L905" i="14"/>
  <c r="L904" i="14"/>
  <c r="L903" i="14"/>
  <c r="L902" i="14"/>
  <c r="L901" i="14"/>
  <c r="L900" i="14"/>
  <c r="L899" i="14"/>
  <c r="L898" i="14"/>
  <c r="L897" i="14"/>
  <c r="L896" i="14"/>
  <c r="L895" i="14"/>
  <c r="L894" i="14"/>
  <c r="L893" i="14"/>
  <c r="L892" i="14"/>
  <c r="L891" i="14"/>
  <c r="L890" i="14"/>
  <c r="L889" i="14"/>
  <c r="L888" i="14"/>
  <c r="L887" i="14"/>
  <c r="L886" i="14"/>
  <c r="L885" i="14"/>
  <c r="L884" i="14"/>
  <c r="L883" i="14"/>
  <c r="L882" i="14"/>
  <c r="L881" i="14"/>
  <c r="L880" i="14"/>
  <c r="L879" i="14"/>
  <c r="L878" i="14"/>
  <c r="L877" i="14"/>
  <c r="L876" i="14"/>
  <c r="L875" i="14"/>
  <c r="L874" i="14"/>
  <c r="L873" i="14"/>
  <c r="L872" i="14"/>
  <c r="L871" i="14"/>
  <c r="L870" i="14"/>
  <c r="L869" i="14"/>
  <c r="L868" i="14"/>
  <c r="L867" i="14"/>
  <c r="L866" i="14"/>
  <c r="L865" i="14"/>
  <c r="L864" i="14"/>
  <c r="L863" i="14"/>
  <c r="L862" i="14"/>
  <c r="L861" i="14"/>
  <c r="L860" i="14"/>
  <c r="L859" i="14"/>
  <c r="L858" i="14"/>
  <c r="L857" i="14"/>
  <c r="L856" i="14"/>
  <c r="L855" i="14"/>
  <c r="L854" i="14"/>
  <c r="L853" i="14"/>
  <c r="L852" i="14"/>
  <c r="L851" i="14"/>
  <c r="L850" i="14"/>
  <c r="L849" i="14"/>
  <c r="L848" i="14"/>
  <c r="L847" i="14"/>
  <c r="L846" i="14"/>
  <c r="L845" i="14"/>
  <c r="L844" i="14"/>
  <c r="L843" i="14"/>
  <c r="L842" i="14"/>
  <c r="L841" i="14"/>
  <c r="L840" i="14"/>
  <c r="L839" i="14"/>
  <c r="L838" i="14"/>
  <c r="L837" i="14"/>
  <c r="L836" i="14"/>
  <c r="L835" i="14"/>
  <c r="L834" i="14"/>
  <c r="L833" i="14"/>
  <c r="L832" i="14"/>
  <c r="L831" i="14"/>
  <c r="L830" i="14"/>
  <c r="L829" i="14"/>
  <c r="L828" i="14"/>
  <c r="L827" i="14"/>
  <c r="L826" i="14"/>
  <c r="L825" i="14"/>
  <c r="L824" i="14"/>
  <c r="L823" i="14"/>
  <c r="L822" i="14"/>
  <c r="L821" i="14"/>
  <c r="L820" i="14"/>
  <c r="L819" i="14"/>
  <c r="L818" i="14"/>
  <c r="L817" i="14"/>
  <c r="L816" i="14"/>
  <c r="L815" i="14"/>
  <c r="L814" i="14"/>
  <c r="L813" i="14"/>
  <c r="L812" i="14"/>
  <c r="L811" i="14"/>
  <c r="L810" i="14"/>
  <c r="L809" i="14"/>
  <c r="L808" i="14"/>
  <c r="L807" i="14"/>
  <c r="L806" i="14"/>
  <c r="L805" i="14"/>
  <c r="L804" i="14"/>
  <c r="L803" i="14"/>
  <c r="L802" i="14"/>
  <c r="L801" i="14"/>
  <c r="L800" i="14"/>
  <c r="L799" i="14"/>
  <c r="L798" i="14"/>
  <c r="L797" i="14"/>
  <c r="L796" i="14"/>
  <c r="L795" i="14"/>
  <c r="L794" i="14"/>
  <c r="L793" i="14"/>
  <c r="L792" i="14"/>
  <c r="L791" i="14"/>
  <c r="L790" i="14"/>
  <c r="L789" i="14"/>
  <c r="L788" i="14"/>
  <c r="L787" i="14"/>
  <c r="L786" i="14"/>
  <c r="L785" i="14"/>
  <c r="L784" i="14"/>
  <c r="L783" i="14"/>
  <c r="L782" i="14"/>
  <c r="L781" i="14"/>
  <c r="L780" i="14"/>
  <c r="L779" i="14"/>
  <c r="L778" i="14"/>
  <c r="L777" i="14"/>
  <c r="L776" i="14"/>
  <c r="L775" i="14"/>
  <c r="L774" i="14"/>
  <c r="L773" i="14"/>
  <c r="L772" i="14"/>
  <c r="L771" i="14"/>
  <c r="L770" i="14"/>
  <c r="L769" i="14"/>
  <c r="L768" i="14"/>
  <c r="L767" i="14"/>
  <c r="L766" i="14"/>
  <c r="L765" i="14"/>
  <c r="L764" i="14"/>
  <c r="L763" i="14"/>
  <c r="L762" i="14"/>
  <c r="L761" i="14"/>
  <c r="L760" i="14"/>
  <c r="L759" i="14"/>
  <c r="L758" i="14"/>
  <c r="L757" i="14"/>
  <c r="L756" i="14"/>
  <c r="L755" i="14"/>
  <c r="L754" i="14"/>
  <c r="L753" i="14"/>
  <c r="L752" i="14"/>
  <c r="L751" i="14"/>
  <c r="L750" i="14"/>
  <c r="L749" i="14"/>
  <c r="L748" i="14"/>
  <c r="L747" i="14"/>
  <c r="L746" i="14"/>
  <c r="L745" i="14"/>
  <c r="L744" i="14"/>
  <c r="L743" i="14"/>
  <c r="L742" i="14"/>
  <c r="L741" i="14"/>
  <c r="L740" i="14"/>
  <c r="L739" i="14"/>
  <c r="L738" i="14"/>
  <c r="L737" i="14"/>
  <c r="L736" i="14"/>
  <c r="L735" i="14"/>
  <c r="L734" i="14"/>
  <c r="L733" i="14"/>
  <c r="L732" i="14"/>
  <c r="L731" i="14"/>
  <c r="L730" i="14"/>
  <c r="L729" i="14"/>
  <c r="L728" i="14"/>
  <c r="L727" i="14"/>
  <c r="L726" i="14"/>
  <c r="L725" i="14"/>
  <c r="L724" i="14"/>
  <c r="L723" i="14"/>
  <c r="L722" i="14"/>
  <c r="L721" i="14"/>
  <c r="L720" i="14"/>
  <c r="L719" i="14"/>
  <c r="L718" i="14"/>
  <c r="L717" i="14"/>
  <c r="L716" i="14"/>
  <c r="L715" i="14"/>
  <c r="L714" i="14"/>
  <c r="L713" i="14"/>
  <c r="L712" i="14"/>
  <c r="L711" i="14"/>
  <c r="L710" i="14"/>
  <c r="L709" i="14"/>
  <c r="L708" i="14"/>
  <c r="L707" i="14"/>
  <c r="L706" i="14"/>
  <c r="L705" i="14"/>
  <c r="L704" i="14"/>
  <c r="L703" i="14"/>
  <c r="L702" i="14"/>
  <c r="L701" i="14"/>
  <c r="L700" i="14"/>
  <c r="L699" i="14"/>
  <c r="L698" i="14"/>
  <c r="L697" i="14"/>
  <c r="L696" i="14"/>
  <c r="L695" i="14"/>
  <c r="L694" i="14"/>
  <c r="L693" i="14"/>
  <c r="L692" i="14"/>
  <c r="L691" i="14"/>
  <c r="L690" i="14"/>
  <c r="L689" i="14"/>
  <c r="L688" i="14"/>
  <c r="L687" i="14"/>
  <c r="L686" i="14"/>
  <c r="L685" i="14"/>
  <c r="L684" i="14"/>
  <c r="L683" i="14"/>
  <c r="L682" i="14"/>
  <c r="L681" i="14"/>
  <c r="L680" i="14"/>
  <c r="L679" i="14"/>
  <c r="L678" i="14"/>
  <c r="L677" i="14"/>
  <c r="L676" i="14"/>
  <c r="L675" i="14"/>
  <c r="L674" i="14"/>
  <c r="L673" i="14"/>
  <c r="L672" i="14"/>
  <c r="L671" i="14"/>
  <c r="L670" i="14"/>
  <c r="L669" i="14"/>
  <c r="L668" i="14"/>
  <c r="L667" i="14"/>
  <c r="L666" i="14"/>
  <c r="L665" i="14"/>
  <c r="L664" i="14"/>
  <c r="L663" i="14"/>
  <c r="L662" i="14"/>
  <c r="L661" i="14"/>
  <c r="L660" i="14"/>
  <c r="L659" i="14"/>
  <c r="L658" i="14"/>
  <c r="L657" i="14"/>
  <c r="L656" i="14"/>
  <c r="L655" i="14"/>
  <c r="L654" i="14"/>
  <c r="L653" i="14"/>
  <c r="L652" i="14"/>
  <c r="L651" i="14"/>
  <c r="L650" i="14"/>
  <c r="L649" i="14"/>
  <c r="L648" i="14"/>
  <c r="L647" i="14"/>
  <c r="L646" i="14"/>
  <c r="L645" i="14"/>
  <c r="L644" i="14"/>
  <c r="L643" i="14"/>
  <c r="L642" i="14"/>
  <c r="L641" i="14"/>
  <c r="L640" i="14"/>
  <c r="L639" i="14"/>
  <c r="L638" i="14"/>
  <c r="L637" i="14"/>
  <c r="L636" i="14"/>
  <c r="L635" i="14"/>
  <c r="L634" i="14"/>
  <c r="L633" i="14"/>
  <c r="L632" i="14"/>
  <c r="L631" i="14"/>
  <c r="L630" i="14"/>
  <c r="L629" i="14"/>
  <c r="L628" i="14"/>
  <c r="L627" i="14"/>
  <c r="L626" i="14"/>
  <c r="L625" i="14"/>
  <c r="L624" i="14"/>
  <c r="L623" i="14"/>
  <c r="L622" i="14"/>
  <c r="L621" i="14"/>
  <c r="L620" i="14"/>
  <c r="L619" i="14"/>
  <c r="L618" i="14"/>
  <c r="L617" i="14"/>
  <c r="L616" i="14"/>
  <c r="L615" i="14"/>
  <c r="L614" i="14"/>
  <c r="L613" i="14"/>
  <c r="L612" i="14"/>
  <c r="L611" i="14"/>
  <c r="L610" i="14"/>
  <c r="L609" i="14"/>
  <c r="L608" i="14"/>
  <c r="L607" i="14"/>
  <c r="L606" i="14"/>
  <c r="L605" i="14"/>
  <c r="L604" i="14"/>
  <c r="L603" i="14"/>
  <c r="L602" i="14"/>
  <c r="L601" i="14"/>
  <c r="L600" i="14"/>
  <c r="L599" i="14"/>
  <c r="L598" i="14"/>
  <c r="L597" i="14"/>
  <c r="L596" i="14"/>
  <c r="L595" i="14"/>
  <c r="L594" i="14"/>
  <c r="L593" i="14"/>
  <c r="L592" i="14"/>
  <c r="L591" i="14"/>
  <c r="L590" i="14"/>
  <c r="L589" i="14"/>
  <c r="L588" i="14"/>
  <c r="L587" i="14"/>
  <c r="L586" i="14"/>
  <c r="L585" i="14"/>
  <c r="L584" i="14"/>
  <c r="L583" i="14"/>
  <c r="L582" i="14"/>
  <c r="L581" i="14"/>
  <c r="L580" i="14"/>
  <c r="L579" i="14"/>
  <c r="L578" i="14"/>
  <c r="L577" i="14"/>
  <c r="L576" i="14"/>
  <c r="L575" i="14"/>
  <c r="L574" i="14"/>
  <c r="L573" i="14"/>
  <c r="L572" i="14"/>
  <c r="L571" i="14"/>
  <c r="L570" i="14"/>
  <c r="L569" i="14"/>
  <c r="L568" i="14"/>
  <c r="L567" i="14"/>
  <c r="L566" i="14"/>
  <c r="L565" i="14"/>
  <c r="L564" i="14"/>
  <c r="L563" i="14"/>
  <c r="L562" i="14"/>
  <c r="L561" i="14"/>
  <c r="L560" i="14"/>
  <c r="L559" i="14"/>
  <c r="L558" i="14"/>
  <c r="L557" i="14"/>
  <c r="L556" i="14"/>
  <c r="L555" i="14"/>
  <c r="L554" i="14"/>
  <c r="L553" i="14"/>
  <c r="L552" i="14"/>
  <c r="L551" i="14"/>
  <c r="L550" i="14"/>
  <c r="L549" i="14"/>
  <c r="L548" i="14"/>
  <c r="L547" i="14"/>
  <c r="L546" i="14"/>
  <c r="L545" i="14"/>
  <c r="L544" i="14"/>
  <c r="L543" i="14"/>
  <c r="L542" i="14"/>
  <c r="L541" i="14"/>
  <c r="L540" i="14"/>
  <c r="L539" i="14"/>
  <c r="L538" i="14"/>
  <c r="L537" i="14"/>
  <c r="L536" i="14"/>
  <c r="L535" i="14"/>
  <c r="L534" i="14"/>
  <c r="L533" i="14"/>
  <c r="L532" i="14"/>
  <c r="L531" i="14"/>
  <c r="L530" i="14"/>
  <c r="L529" i="14"/>
  <c r="L528" i="14"/>
  <c r="L527" i="14"/>
  <c r="L526" i="14"/>
  <c r="L525" i="14"/>
  <c r="L524" i="14"/>
  <c r="L523" i="14"/>
  <c r="L522" i="14"/>
  <c r="L521" i="14"/>
  <c r="L520" i="14"/>
  <c r="L519" i="14"/>
  <c r="L518" i="14"/>
  <c r="L517" i="14"/>
  <c r="L516" i="14"/>
  <c r="L515" i="14"/>
  <c r="L514" i="14"/>
  <c r="L513" i="14"/>
  <c r="L512" i="14"/>
  <c r="L511" i="14"/>
  <c r="L510" i="14"/>
  <c r="L509" i="14"/>
  <c r="L508" i="14"/>
  <c r="L507" i="14"/>
  <c r="L506" i="14"/>
  <c r="L505" i="14"/>
  <c r="L504" i="14"/>
  <c r="L503" i="14"/>
  <c r="K1552" i="14"/>
  <c r="L1552" i="14" l="1"/>
  <c r="K1555" i="14"/>
  <c r="L98" i="14" l="1"/>
  <c r="L66" i="14"/>
  <c r="L70" i="14"/>
  <c r="L82" i="14"/>
  <c r="L78" i="14" l="1"/>
  <c r="L102" i="14"/>
  <c r="L94" i="14"/>
  <c r="L90" i="14"/>
  <c r="L86" i="14"/>
  <c r="L74" i="14"/>
  <c r="L134" i="14"/>
  <c r="L118" i="14"/>
  <c r="L138" i="14"/>
  <c r="L114" i="14"/>
  <c r="L110" i="14"/>
  <c r="L106" i="14"/>
  <c r="L126" i="14"/>
  <c r="L130" i="14"/>
  <c r="L122" i="14"/>
  <c r="L391" i="14"/>
  <c r="L334" i="14"/>
  <c r="L146" i="14"/>
  <c r="L1483" i="14"/>
  <c r="L1041" i="14"/>
  <c r="L170" i="14"/>
  <c r="L162" i="14"/>
  <c r="L30" i="14"/>
  <c r="L9" i="14"/>
  <c r="L7" i="14"/>
  <c r="L1380" i="14"/>
  <c r="L1214" i="14"/>
  <c r="L1159" i="14"/>
  <c r="L1142" i="14"/>
  <c r="L1076" i="14"/>
  <c r="L418" i="14"/>
  <c r="L150" i="14"/>
  <c r="L154" i="14"/>
  <c r="L435" i="14"/>
  <c r="L190" i="14"/>
  <c r="L1415" i="14"/>
  <c r="L1507" i="14"/>
  <c r="L1466" i="14"/>
  <c r="L1451" i="14"/>
  <c r="L1440" i="14"/>
  <c r="L1418" i="14"/>
  <c r="L1388" i="14"/>
  <c r="L1360" i="14"/>
  <c r="L1356" i="14"/>
  <c r="L1352" i="14"/>
  <c r="L1340" i="14"/>
  <c r="L1339" i="14"/>
  <c r="L1332" i="14"/>
  <c r="L1330" i="14"/>
  <c r="L1329" i="14"/>
  <c r="L1328" i="14"/>
  <c r="L1324" i="14"/>
  <c r="L1308" i="14"/>
  <c r="L1303" i="14"/>
  <c r="L1297" i="14"/>
  <c r="L1296" i="14"/>
  <c r="L1293" i="14"/>
  <c r="L1291" i="14"/>
  <c r="L1278" i="14"/>
  <c r="L1273" i="14"/>
  <c r="L1267" i="14"/>
  <c r="L1265" i="14"/>
  <c r="L1260" i="14"/>
  <c r="L1255" i="14"/>
  <c r="L1252" i="14"/>
  <c r="L1247" i="14"/>
  <c r="L1246" i="14"/>
  <c r="L1241" i="14"/>
  <c r="L1238" i="14"/>
  <c r="L1233" i="14"/>
  <c r="L1224" i="14"/>
  <c r="L1219" i="14"/>
  <c r="L1215" i="14"/>
  <c r="L1210" i="14"/>
  <c r="L1206" i="14"/>
  <c r="L1200" i="14"/>
  <c r="L1188" i="14"/>
  <c r="L1187" i="14"/>
  <c r="L1177" i="14"/>
  <c r="L1176" i="14"/>
  <c r="L1171" i="14"/>
  <c r="L1170" i="14"/>
  <c r="L1156" i="14"/>
  <c r="L1154" i="14"/>
  <c r="L1151" i="14"/>
  <c r="L1138" i="14"/>
  <c r="L1137" i="14"/>
  <c r="L1136" i="14"/>
  <c r="L1127" i="14"/>
  <c r="L1119" i="14"/>
  <c r="L1116" i="14"/>
  <c r="L1105" i="14"/>
  <c r="L1097" i="14"/>
  <c r="L1092" i="14"/>
  <c r="L1090" i="14"/>
  <c r="L1080" i="14"/>
  <c r="L1074" i="14"/>
  <c r="L1072" i="14"/>
  <c r="L1060" i="14"/>
  <c r="L1055" i="14"/>
  <c r="L1048" i="14"/>
  <c r="L1042" i="14"/>
  <c r="L1033" i="14"/>
  <c r="L1024" i="14"/>
  <c r="L494" i="14"/>
  <c r="L491" i="14"/>
  <c r="L489" i="14"/>
  <c r="L478" i="14"/>
  <c r="L475" i="14"/>
  <c r="L471" i="14"/>
  <c r="L466" i="14"/>
  <c r="L455" i="14"/>
  <c r="L454" i="14"/>
  <c r="L441" i="14"/>
  <c r="L439" i="14"/>
  <c r="L437" i="14"/>
  <c r="L431" i="14"/>
  <c r="L428" i="14"/>
  <c r="L427" i="14"/>
  <c r="L426" i="14"/>
  <c r="L408" i="14"/>
  <c r="L403" i="14"/>
  <c r="L402" i="14"/>
  <c r="L395" i="14"/>
  <c r="L390" i="14"/>
  <c r="L363" i="14"/>
  <c r="L362" i="14"/>
  <c r="L359" i="14"/>
  <c r="L351" i="14"/>
  <c r="L343" i="14"/>
  <c r="L342" i="14"/>
  <c r="L340" i="14"/>
  <c r="L330" i="14"/>
  <c r="L324" i="14"/>
  <c r="L322" i="14"/>
  <c r="L321" i="14"/>
  <c r="L318" i="14"/>
  <c r="L315" i="14"/>
  <c r="L314" i="14"/>
  <c r="L310" i="14"/>
  <c r="L302" i="14"/>
  <c r="L297" i="14"/>
  <c r="L292" i="14"/>
  <c r="L290" i="14"/>
  <c r="L286" i="14"/>
  <c r="L285" i="14"/>
  <c r="L281" i="14"/>
  <c r="L279" i="14"/>
  <c r="L276" i="14"/>
  <c r="L274" i="14"/>
  <c r="L273" i="14"/>
  <c r="L266" i="14"/>
  <c r="L262" i="14"/>
  <c r="L260" i="14"/>
  <c r="L258" i="14"/>
  <c r="L257" i="14"/>
  <c r="L256" i="14"/>
  <c r="L249" i="14"/>
  <c r="L246" i="14"/>
  <c r="L245" i="14"/>
  <c r="L235" i="14"/>
  <c r="L230" i="14"/>
  <c r="L215" i="14"/>
  <c r="L206" i="14"/>
  <c r="L202" i="14"/>
  <c r="L189" i="14"/>
  <c r="L188" i="14"/>
  <c r="L174" i="14"/>
  <c r="L166" i="14"/>
  <c r="L416" i="14"/>
  <c r="L1547" i="14"/>
  <c r="L1438" i="14"/>
  <c r="L1144" i="14"/>
  <c r="L1474" i="14"/>
  <c r="L1361" i="14"/>
  <c r="L1193" i="14"/>
  <c r="L1180" i="14"/>
  <c r="L1063" i="14"/>
  <c r="L1429" i="14"/>
  <c r="L1295" i="14"/>
  <c r="L1288" i="14"/>
  <c r="L1034" i="14"/>
  <c r="L1275" i="14"/>
  <c r="L399" i="14"/>
  <c r="L308" i="14"/>
  <c r="L203" i="14"/>
  <c r="L1397" i="14"/>
  <c r="L277" i="14"/>
  <c r="L269" i="14"/>
  <c r="L1235" i="14"/>
  <c r="L1145" i="14"/>
  <c r="L352" i="14"/>
  <c r="L311" i="14"/>
  <c r="L238" i="14"/>
  <c r="L415" i="14"/>
  <c r="L400" i="14"/>
  <c r="L382" i="14"/>
  <c r="L350" i="14"/>
  <c r="L317" i="14"/>
  <c r="L316" i="14"/>
  <c r="L313" i="14"/>
  <c r="L280" i="14"/>
  <c r="L244" i="14"/>
  <c r="L237" i="14"/>
  <c r="L1550" i="14"/>
  <c r="L1548" i="14"/>
  <c r="L1513" i="14"/>
  <c r="L1509" i="14"/>
  <c r="L1506" i="14"/>
  <c r="L1487" i="14"/>
  <c r="L1476" i="14"/>
  <c r="L1471" i="14"/>
  <c r="L1461" i="14"/>
  <c r="L1377" i="14"/>
  <c r="L1376" i="14"/>
  <c r="L1368" i="14"/>
  <c r="L1344" i="14"/>
  <c r="L1336" i="14"/>
  <c r="L1331" i="14"/>
  <c r="L1325" i="14"/>
  <c r="L1317" i="14"/>
  <c r="L1301" i="14"/>
  <c r="L1300" i="14"/>
  <c r="L1294" i="14"/>
  <c r="L1292" i="14"/>
  <c r="L1276" i="14"/>
  <c r="L1243" i="14"/>
  <c r="L1242" i="14"/>
  <c r="L1223" i="14"/>
  <c r="L1212" i="14"/>
  <c r="L1183" i="14"/>
  <c r="L1148" i="14"/>
  <c r="L1140" i="14"/>
  <c r="L1112" i="14"/>
  <c r="L396" i="14"/>
  <c r="L393" i="14"/>
  <c r="L392" i="14"/>
  <c r="L376" i="14"/>
  <c r="L288" i="14"/>
  <c r="L234" i="14"/>
  <c r="L233" i="14"/>
  <c r="L226" i="14"/>
  <c r="L224" i="14"/>
  <c r="L221" i="14"/>
  <c r="L220" i="14"/>
  <c r="L218" i="14"/>
  <c r="L211" i="14"/>
  <c r="L205" i="14"/>
  <c r="L196" i="14"/>
  <c r="L186" i="14"/>
  <c r="L182" i="14"/>
  <c r="L180" i="14"/>
  <c r="L177" i="14"/>
  <c r="L163" i="14"/>
  <c r="L160" i="14"/>
  <c r="L147" i="14"/>
  <c r="L145" i="14"/>
  <c r="L137" i="14"/>
  <c r="L1537" i="14"/>
  <c r="L1514" i="14"/>
  <c r="L1495" i="14"/>
  <c r="L1457" i="14"/>
  <c r="L1455" i="14"/>
  <c r="L1448" i="14"/>
  <c r="L1436" i="14"/>
  <c r="L1423" i="14"/>
  <c r="L1412" i="14"/>
  <c r="L1405" i="14"/>
  <c r="L1384" i="14"/>
  <c r="L1381" i="14"/>
  <c r="L1379" i="14"/>
  <c r="L1371" i="14"/>
  <c r="L1367" i="14"/>
  <c r="L1353" i="14"/>
  <c r="L1346" i="14"/>
  <c r="L1327" i="14"/>
  <c r="L1283" i="14"/>
  <c r="L1272" i="14"/>
  <c r="L1268" i="14"/>
  <c r="L1266" i="14"/>
  <c r="L1262" i="14"/>
  <c r="L1256" i="14"/>
  <c r="L1249" i="14"/>
  <c r="L1248" i="14"/>
  <c r="L1239" i="14"/>
  <c r="L1234" i="14"/>
  <c r="L1231" i="14"/>
  <c r="L1220" i="14"/>
  <c r="L1211" i="14"/>
  <c r="L1209" i="14"/>
  <c r="L1196" i="14"/>
  <c r="L1190" i="14"/>
  <c r="L1174" i="14"/>
  <c r="L1172" i="14"/>
  <c r="L1164" i="14"/>
  <c r="L1162" i="14"/>
  <c r="L1161" i="14"/>
  <c r="L1152" i="14"/>
  <c r="L1135" i="14"/>
  <c r="L1122" i="14"/>
  <c r="L1113" i="14"/>
  <c r="L1106" i="14"/>
  <c r="L1103" i="14"/>
  <c r="L1098" i="14"/>
  <c r="L1095" i="14"/>
  <c r="L1086" i="14"/>
  <c r="L1082" i="14"/>
  <c r="L1056" i="14"/>
  <c r="L1047" i="14"/>
  <c r="L1031" i="14"/>
  <c r="L1027" i="14"/>
  <c r="L501" i="14"/>
  <c r="L499" i="14"/>
  <c r="L493" i="14"/>
  <c r="L484" i="14"/>
  <c r="L470" i="14"/>
  <c r="L467" i="14"/>
  <c r="L458" i="14"/>
  <c r="L457" i="14"/>
  <c r="L456" i="14"/>
  <c r="L449" i="14"/>
  <c r="L448" i="14"/>
  <c r="L446" i="14"/>
  <c r="L433" i="14"/>
  <c r="L424" i="14"/>
  <c r="L404" i="14"/>
  <c r="L385" i="14"/>
  <c r="L1279" i="14"/>
  <c r="L1201" i="14"/>
  <c r="L1311" i="14"/>
  <c r="L1362" i="14"/>
  <c r="L1394" i="14"/>
  <c r="L1269" i="14"/>
  <c r="L1539" i="14"/>
  <c r="L1516" i="14"/>
  <c r="L1392" i="14"/>
  <c r="L1334" i="14"/>
  <c r="L1218" i="14"/>
  <c r="L1191" i="14"/>
  <c r="L1120" i="14"/>
  <c r="L1081" i="14"/>
  <c r="L1073" i="14"/>
  <c r="L1026" i="14"/>
  <c r="L1460" i="14"/>
  <c r="L1540" i="14"/>
  <c r="L1481" i="14"/>
  <c r="L1551" i="14"/>
  <c r="L1510" i="14"/>
  <c r="L1383" i="14"/>
  <c r="L1369" i="14"/>
  <c r="L1345" i="14"/>
  <c r="L1289" i="14"/>
  <c r="L1274" i="14"/>
  <c r="L1192" i="14"/>
  <c r="L1184" i="14"/>
  <c r="L1175" i="14"/>
  <c r="L1155" i="14"/>
  <c r="L492" i="14"/>
  <c r="L52" i="14"/>
  <c r="L47" i="14"/>
  <c r="L41" i="14"/>
  <c r="L39" i="14"/>
  <c r="L37" i="14"/>
  <c r="L34" i="14"/>
  <c r="L88" i="14"/>
  <c r="L69" i="14"/>
  <c r="L113" i="14"/>
  <c r="L1521" i="14"/>
  <c r="L1508" i="14"/>
  <c r="L1470" i="14"/>
  <c r="L1452" i="14"/>
  <c r="L1432" i="14"/>
  <c r="L1420" i="14"/>
  <c r="L1386" i="14"/>
  <c r="L1365" i="14"/>
  <c r="L1364" i="14"/>
  <c r="L1320" i="14"/>
  <c r="L1318" i="14"/>
  <c r="L1307" i="14"/>
  <c r="L1306" i="14"/>
  <c r="L1298" i="14"/>
  <c r="L1280" i="14"/>
  <c r="L1271" i="14"/>
  <c r="L1259" i="14"/>
  <c r="L1232" i="14"/>
  <c r="L1230" i="14"/>
  <c r="L1166" i="14"/>
  <c r="L1153" i="14"/>
  <c r="L1130" i="14"/>
  <c r="L1124" i="14"/>
  <c r="L1088" i="14"/>
  <c r="L1084" i="14"/>
  <c r="L1071" i="14"/>
  <c r="L1066" i="14"/>
  <c r="L1052" i="14"/>
  <c r="L1049" i="14"/>
  <c r="L1039" i="14"/>
  <c r="L1028" i="14"/>
  <c r="L502" i="14"/>
  <c r="L498" i="14"/>
  <c r="L490" i="14"/>
  <c r="L474" i="14"/>
  <c r="L394" i="14"/>
  <c r="L383" i="14"/>
  <c r="L380" i="14"/>
  <c r="L370" i="14"/>
  <c r="L365" i="14"/>
  <c r="L364" i="14"/>
  <c r="L361" i="14"/>
  <c r="L360" i="14"/>
  <c r="L356" i="14"/>
  <c r="L341" i="14"/>
  <c r="L338" i="14"/>
  <c r="L331" i="14"/>
  <c r="L312" i="14"/>
  <c r="L300" i="14"/>
  <c r="L296" i="14"/>
  <c r="L289" i="14"/>
  <c r="L271" i="14"/>
  <c r="L251" i="14"/>
  <c r="L242" i="14"/>
  <c r="L222" i="14"/>
  <c r="L219" i="14"/>
  <c r="L213" i="14"/>
  <c r="L210" i="14"/>
  <c r="L198" i="14"/>
  <c r="L109" i="14"/>
  <c r="L107" i="14"/>
  <c r="L1511" i="14"/>
  <c r="L1500" i="14"/>
  <c r="L1484" i="14"/>
  <c r="L1544" i="14"/>
  <c r="L1501" i="14"/>
  <c r="L1496" i="14"/>
  <c r="L1490" i="14"/>
  <c r="L1479" i="14"/>
  <c r="L1378" i="14"/>
  <c r="L1373" i="14"/>
  <c r="L1355" i="14"/>
  <c r="L1321" i="14"/>
  <c r="L1304" i="14"/>
  <c r="L1286" i="14"/>
  <c r="L1263" i="14"/>
  <c r="L1251" i="14"/>
  <c r="L1221" i="14"/>
  <c r="L1198" i="14"/>
  <c r="L1185" i="14"/>
  <c r="L1125" i="14"/>
  <c r="L1109" i="14"/>
  <c r="L1093" i="14"/>
  <c r="L1058" i="14"/>
  <c r="L1050" i="14"/>
  <c r="L1029" i="14"/>
  <c r="L496" i="14"/>
  <c r="L486" i="14"/>
  <c r="L480" i="14"/>
  <c r="L459" i="14"/>
  <c r="L411" i="14"/>
  <c r="L405" i="14"/>
  <c r="L386" i="14"/>
  <c r="L381" i="14"/>
  <c r="L377" i="14"/>
  <c r="L374" i="14"/>
  <c r="L371" i="14"/>
  <c r="L354" i="14"/>
  <c r="L348" i="14"/>
  <c r="L339" i="14"/>
  <c r="L337" i="14"/>
  <c r="L336" i="14"/>
  <c r="L329" i="14"/>
  <c r="L326" i="14"/>
  <c r="L325" i="14"/>
  <c r="L306" i="14"/>
  <c r="L275" i="14"/>
  <c r="L254" i="14"/>
  <c r="L248" i="14"/>
  <c r="L223" i="14"/>
  <c r="L209" i="14"/>
  <c r="L204" i="14"/>
  <c r="L1408" i="14"/>
  <c r="L1497" i="14"/>
  <c r="L1472" i="14"/>
  <c r="L1467" i="14"/>
  <c r="L1450" i="14"/>
  <c r="L1347" i="14"/>
  <c r="L1316" i="14"/>
  <c r="L1313" i="14"/>
  <c r="L1305" i="14"/>
  <c r="L1302" i="14"/>
  <c r="L1299" i="14"/>
  <c r="L1287" i="14"/>
  <c r="L1146" i="14"/>
  <c r="L1131" i="14"/>
  <c r="L1111" i="14"/>
  <c r="L1107" i="14"/>
  <c r="L1101" i="14"/>
  <c r="L1091" i="14"/>
  <c r="L1075" i="14"/>
  <c r="L1044" i="14"/>
  <c r="L1022" i="14"/>
  <c r="L482" i="14"/>
  <c r="L440" i="14"/>
  <c r="L419" i="14"/>
  <c r="L1444" i="14"/>
  <c r="L1216" i="14"/>
  <c r="L1199" i="14"/>
  <c r="L1150" i="14"/>
  <c r="L410" i="14"/>
  <c r="L355" i="14"/>
  <c r="L344" i="14"/>
  <c r="L335" i="14"/>
  <c r="L332" i="14"/>
  <c r="L319" i="14"/>
  <c r="L301" i="14"/>
  <c r="L299" i="14"/>
  <c r="L298" i="14"/>
  <c r="L283" i="14"/>
  <c r="L272" i="14"/>
  <c r="L268" i="14"/>
  <c r="L1492" i="14"/>
  <c r="L1545" i="14"/>
  <c r="L1473" i="14"/>
  <c r="L1468" i="14"/>
  <c r="L1462" i="14"/>
  <c r="L1458" i="14"/>
  <c r="L1453" i="14"/>
  <c r="L1439" i="14"/>
  <c r="L1413" i="14"/>
  <c r="L1404" i="14"/>
  <c r="L1372" i="14"/>
  <c r="L1315" i="14"/>
  <c r="L1250" i="14"/>
  <c r="L1245" i="14"/>
  <c r="L1182" i="14"/>
  <c r="L1143" i="14"/>
  <c r="L1133" i="14"/>
  <c r="L1123" i="14"/>
  <c r="L1115" i="14"/>
  <c r="L1099" i="14"/>
  <c r="L1094" i="14"/>
  <c r="L1083" i="14"/>
  <c r="L1061" i="14"/>
  <c r="L1057" i="14"/>
  <c r="L488" i="14"/>
  <c r="L479" i="14"/>
  <c r="L460" i="14"/>
  <c r="L420" i="14"/>
  <c r="L1502" i="14"/>
  <c r="L1277" i="14"/>
  <c r="L1236" i="14"/>
  <c r="L1217" i="14"/>
  <c r="L1202" i="14"/>
  <c r="L1178" i="14"/>
  <c r="L1114" i="14"/>
  <c r="L1036" i="14"/>
  <c r="L483" i="14"/>
  <c r="L447" i="14"/>
  <c r="L412" i="14"/>
  <c r="L375" i="14"/>
  <c r="L353" i="14"/>
  <c r="L346" i="14"/>
  <c r="L333" i="14"/>
  <c r="L293" i="14"/>
  <c r="L267" i="14"/>
  <c r="L1326" i="14"/>
  <c r="L1323" i="14"/>
  <c r="L1312" i="14"/>
  <c r="L1207" i="14"/>
  <c r="L1065" i="14"/>
  <c r="L1040" i="14"/>
  <c r="L425" i="14"/>
  <c r="L414" i="14"/>
  <c r="L294" i="14"/>
  <c r="L282" i="14"/>
  <c r="L278" i="14"/>
  <c r="L212" i="14"/>
  <c r="L284" i="14"/>
  <c r="L270" i="14"/>
  <c r="L252" i="14"/>
  <c r="L407" i="14"/>
  <c r="L358" i="14"/>
  <c r="L320" i="14"/>
  <c r="L142" i="14"/>
  <c r="L1459" i="14"/>
  <c r="L1456" i="14"/>
  <c r="L1447" i="14"/>
  <c r="L1446" i="14"/>
  <c r="L1437" i="14"/>
  <c r="L1433" i="14"/>
  <c r="L1427" i="14"/>
  <c r="L1414" i="14"/>
  <c r="L1406" i="14"/>
  <c r="L1403" i="14"/>
  <c r="L1402" i="14"/>
  <c r="L1396" i="14"/>
  <c r="L1374" i="14"/>
  <c r="L1363" i="14"/>
  <c r="L1342" i="14"/>
  <c r="L1341" i="14"/>
  <c r="L1337" i="14"/>
  <c r="L1335" i="14"/>
  <c r="L1333" i="14"/>
  <c r="L1322" i="14"/>
  <c r="L1314" i="14"/>
  <c r="L1309" i="14"/>
  <c r="L1284" i="14"/>
  <c r="L1257" i="14"/>
  <c r="L1244" i="14"/>
  <c r="L1227" i="14"/>
  <c r="L1226" i="14"/>
  <c r="L1208" i="14"/>
  <c r="L1167" i="14"/>
  <c r="L1147" i="14"/>
  <c r="L1132" i="14"/>
  <c r="L1128" i="14"/>
  <c r="L1068" i="14"/>
  <c r="L1023" i="14"/>
  <c r="L497" i="14"/>
  <c r="L472" i="14"/>
  <c r="L464" i="14"/>
  <c r="L462" i="14"/>
  <c r="L450" i="14"/>
  <c r="L436" i="14"/>
  <c r="L423" i="14"/>
  <c r="L1503" i="14"/>
  <c r="L1493" i="14"/>
  <c r="L1488" i="14"/>
  <c r="L1475" i="14"/>
  <c r="L1464" i="14"/>
  <c r="L240" i="14"/>
  <c r="L236" i="14"/>
  <c r="L228" i="14"/>
  <c r="L227" i="14"/>
  <c r="L214" i="14"/>
  <c r="L207" i="14"/>
  <c r="L195" i="14"/>
  <c r="L194" i="14"/>
  <c r="L192" i="14"/>
  <c r="L178" i="14"/>
  <c r="L169" i="14"/>
  <c r="L158" i="14"/>
  <c r="L1541" i="14"/>
  <c r="L1515" i="14"/>
  <c r="L1489" i="14"/>
  <c r="L1477" i="14"/>
  <c r="L1469" i="14"/>
  <c r="L1465" i="14"/>
  <c r="L1411" i="14"/>
  <c r="L1520" i="14"/>
  <c r="L1499" i="14"/>
  <c r="L1498" i="14"/>
  <c r="L1482" i="14"/>
  <c r="L1480" i="14"/>
  <c r="L1428" i="14"/>
  <c r="L1416" i="14"/>
  <c r="L1357" i="14"/>
  <c r="L1349" i="14"/>
  <c r="L1338" i="14"/>
  <c r="L1285" i="14"/>
  <c r="L1258" i="14"/>
  <c r="L1225" i="14"/>
  <c r="L1169" i="14"/>
  <c r="L1158" i="14"/>
  <c r="L1108" i="14"/>
  <c r="L1100" i="14"/>
  <c r="L1096" i="14"/>
  <c r="L421" i="14"/>
  <c r="L417" i="14"/>
  <c r="L413" i="14"/>
  <c r="L406" i="14"/>
  <c r="L398" i="14"/>
  <c r="L389" i="14"/>
  <c r="L367" i="14"/>
  <c r="L357" i="14"/>
  <c r="L323" i="14"/>
  <c r="L304" i="14"/>
  <c r="L303" i="14"/>
  <c r="L295" i="14"/>
  <c r="L261" i="14"/>
  <c r="L255" i="14"/>
  <c r="L247" i="14"/>
  <c r="L232" i="14"/>
  <c r="L225" i="14"/>
  <c r="L208" i="14"/>
  <c r="L199" i="14"/>
  <c r="L1491" i="14"/>
  <c r="L1454" i="14"/>
  <c r="L1443" i="14"/>
  <c r="L1435" i="14"/>
  <c r="L1434" i="14"/>
  <c r="L1424" i="14"/>
  <c r="L1417" i="14"/>
  <c r="L1382" i="14"/>
  <c r="L1359" i="14"/>
  <c r="L1351" i="14"/>
  <c r="L1343" i="14"/>
  <c r="L1319" i="14"/>
  <c r="L1290" i="14"/>
  <c r="L1282" i="14"/>
  <c r="L1281" i="14"/>
  <c r="L1270" i="14"/>
  <c r="L1264" i="14"/>
  <c r="L1254" i="14"/>
  <c r="L1240" i="14"/>
  <c r="L1228" i="14"/>
  <c r="L1222" i="14"/>
  <c r="L1204" i="14"/>
  <c r="L1203" i="14"/>
  <c r="L1195" i="14"/>
  <c r="L1189" i="14"/>
  <c r="L1179" i="14"/>
  <c r="L1168" i="14"/>
  <c r="L1163" i="14"/>
  <c r="L1160" i="14"/>
  <c r="L1149" i="14"/>
  <c r="L1129" i="14"/>
  <c r="L1126" i="14"/>
  <c r="L1121" i="14"/>
  <c r="L1117" i="14"/>
  <c r="L1104" i="14"/>
  <c r="L1089" i="14"/>
  <c r="L1087" i="14"/>
  <c r="L1079" i="14"/>
  <c r="L1078" i="14"/>
  <c r="L1077" i="14"/>
  <c r="L1064" i="14"/>
  <c r="L1045" i="14"/>
  <c r="L1032" i="14"/>
  <c r="L1025" i="14"/>
  <c r="L1021" i="14"/>
  <c r="L500" i="14"/>
  <c r="L476" i="14"/>
  <c r="L468" i="14"/>
  <c r="L463" i="14"/>
  <c r="L453" i="14"/>
  <c r="L445" i="14"/>
  <c r="L438" i="14"/>
  <c r="L434" i="14"/>
  <c r="L429" i="14"/>
  <c r="L422" i="14"/>
  <c r="L384" i="14"/>
  <c r="L265" i="14"/>
  <c r="L250" i="14"/>
  <c r="L197" i="14"/>
  <c r="L175" i="14"/>
  <c r="L157" i="14"/>
  <c r="L143" i="14"/>
  <c r="L128" i="14"/>
  <c r="L123" i="14"/>
  <c r="L119" i="14"/>
  <c r="L104" i="14"/>
  <c r="L101" i="14"/>
  <c r="L99" i="14"/>
  <c r="L87" i="14"/>
  <c r="L83" i="14"/>
  <c r="L81" i="14"/>
  <c r="L72" i="14"/>
  <c r="L68" i="14"/>
  <c r="L67" i="14"/>
  <c r="L117" i="14"/>
  <c r="L111" i="14"/>
  <c r="L62" i="14"/>
  <c r="L59" i="14"/>
  <c r="L58" i="14"/>
  <c r="L35" i="14"/>
  <c r="L26" i="14"/>
  <c r="L24" i="14"/>
  <c r="L5" i="14"/>
  <c r="L1549" i="14"/>
  <c r="L1445" i="14"/>
  <c r="L1395" i="14"/>
  <c r="L1370" i="14"/>
  <c r="L1358" i="14"/>
  <c r="L1354" i="14"/>
  <c r="L1213" i="14"/>
  <c r="L1118" i="14"/>
  <c r="L171" i="14"/>
  <c r="L152" i="14"/>
  <c r="L140" i="14"/>
  <c r="L125" i="14"/>
  <c r="L124" i="14"/>
  <c r="L103" i="14"/>
  <c r="L80" i="14"/>
  <c r="L77" i="14"/>
  <c r="L71" i="14"/>
  <c r="L60" i="14"/>
  <c r="L56" i="14"/>
  <c r="L33" i="14"/>
  <c r="L31" i="14"/>
  <c r="L29" i="14"/>
  <c r="L20" i="14"/>
  <c r="L6" i="14"/>
  <c r="L95" i="14"/>
  <c r="L93" i="14"/>
  <c r="L91" i="14"/>
  <c r="L65" i="14"/>
  <c r="L63" i="14"/>
  <c r="L50" i="14"/>
  <c r="L27" i="14"/>
  <c r="L25" i="14"/>
  <c r="L22" i="14"/>
  <c r="L18" i="14"/>
  <c r="L16" i="14"/>
  <c r="L1387" i="14"/>
  <c r="L1512" i="14"/>
  <c r="L1485" i="14"/>
  <c r="L1463" i="14"/>
  <c r="L1409" i="14"/>
  <c r="L1393" i="14"/>
  <c r="L1391" i="14"/>
  <c r="L1385" i="14"/>
  <c r="L1134" i="14"/>
  <c r="L1102" i="14"/>
  <c r="L485" i="14"/>
  <c r="L477" i="14"/>
  <c r="L469" i="14"/>
  <c r="L452" i="14"/>
  <c r="L451" i="14"/>
  <c r="L430" i="14"/>
  <c r="L388" i="14"/>
  <c r="L387" i="14"/>
  <c r="L372" i="14"/>
  <c r="L369" i="14"/>
  <c r="L347" i="14"/>
  <c r="L305" i="14"/>
  <c r="L291" i="14"/>
  <c r="L287" i="14"/>
  <c r="L264" i="14"/>
  <c r="L243" i="14"/>
  <c r="L241" i="14"/>
  <c r="L201" i="14"/>
  <c r="L193" i="14"/>
  <c r="L1401" i="14"/>
  <c r="L1543" i="14"/>
  <c r="L1517" i="14"/>
  <c r="L1504" i="14"/>
  <c r="L1478" i="14"/>
  <c r="L1431" i="14"/>
  <c r="L1430" i="14"/>
  <c r="L1422" i="14"/>
  <c r="L1410" i="14"/>
  <c r="L1400" i="14"/>
  <c r="L1389" i="14"/>
  <c r="L1350" i="14"/>
  <c r="L1310" i="14"/>
  <c r="L1261" i="14"/>
  <c r="L1253" i="14"/>
  <c r="L1229" i="14"/>
  <c r="L1197" i="14"/>
  <c r="L1141" i="14"/>
  <c r="L1070" i="14"/>
  <c r="L1069" i="14"/>
  <c r="L1062" i="14"/>
  <c r="L1054" i="14"/>
  <c r="L1053" i="14"/>
  <c r="L1046" i="14"/>
  <c r="L1038" i="14"/>
  <c r="L1037" i="14"/>
  <c r="L1030" i="14"/>
  <c r="L443" i="14"/>
  <c r="L442" i="14"/>
  <c r="L409" i="14"/>
  <c r="L397" i="14"/>
  <c r="L379" i="14"/>
  <c r="L378" i="14"/>
  <c r="L368" i="14"/>
  <c r="L366" i="14"/>
  <c r="L349" i="14"/>
  <c r="L328" i="14"/>
  <c r="L307" i="14"/>
  <c r="L239" i="14"/>
  <c r="L229" i="14"/>
  <c r="L216" i="14"/>
  <c r="L200" i="14"/>
  <c r="L179" i="14"/>
  <c r="L176" i="14"/>
  <c r="L167" i="14"/>
  <c r="L164" i="14"/>
  <c r="L153" i="14"/>
  <c r="L144" i="14"/>
  <c r="L141" i="14"/>
  <c r="L139" i="14"/>
  <c r="L129" i="14"/>
  <c r="L1505" i="14"/>
  <c r="L1546" i="14"/>
  <c r="L1442" i="14"/>
  <c r="L1425" i="14"/>
  <c r="L1419" i="14"/>
  <c r="L1366" i="14"/>
  <c r="L1205" i="14"/>
  <c r="L1181" i="14"/>
  <c r="L1173" i="14"/>
  <c r="L1165" i="14"/>
  <c r="L1157" i="14"/>
  <c r="L481" i="14"/>
  <c r="L473" i="14"/>
  <c r="L465" i="14"/>
  <c r="L444" i="14"/>
  <c r="L401" i="14"/>
  <c r="L373" i="14"/>
  <c r="L345" i="14"/>
  <c r="L327" i="14"/>
  <c r="L309" i="14"/>
  <c r="L263" i="14"/>
  <c r="L231" i="14"/>
  <c r="L217" i="14"/>
  <c r="L185" i="14"/>
  <c r="L183" i="14"/>
  <c r="L165" i="14"/>
  <c r="L159" i="14"/>
  <c r="L151" i="14"/>
  <c r="L115" i="14"/>
  <c r="L112" i="14"/>
  <c r="L108" i="14"/>
  <c r="L105" i="14"/>
  <c r="L96" i="14"/>
  <c r="L79" i="14"/>
  <c r="L73" i="14"/>
  <c r="L64" i="14"/>
  <c r="L57" i="14"/>
  <c r="L54" i="14"/>
  <c r="L44" i="14"/>
  <c r="L23" i="14"/>
  <c r="L12" i="14"/>
  <c r="L120" i="14"/>
  <c r="L97" i="14"/>
  <c r="L85" i="14"/>
  <c r="L84" i="14"/>
  <c r="L76" i="14"/>
  <c r="L75" i="14"/>
  <c r="L61" i="14"/>
  <c r="L42" i="14"/>
  <c r="L40" i="14"/>
  <c r="L21" i="14"/>
  <c r="L19" i="14"/>
  <c r="L17" i="14"/>
  <c r="L14" i="14"/>
  <c r="L10" i="14"/>
  <c r="L8" i="14"/>
  <c r="L3" i="14"/>
  <c r="L173" i="14"/>
  <c r="L172" i="14"/>
  <c r="L161" i="14"/>
  <c r="L155" i="14"/>
  <c r="L149" i="14"/>
  <c r="L148" i="14"/>
  <c r="L133" i="14"/>
  <c r="L132" i="14"/>
  <c r="L131" i="14"/>
  <c r="L127" i="14"/>
  <c r="L92" i="14"/>
  <c r="L51" i="14"/>
  <c r="L48" i="14"/>
  <c r="L46" i="14"/>
  <c r="L38" i="14"/>
  <c r="L36" i="14"/>
  <c r="L15" i="14"/>
  <c r="L13" i="14"/>
  <c r="L4" i="14"/>
  <c r="L191" i="14"/>
  <c r="L184" i="14"/>
  <c r="L1494" i="14"/>
  <c r="L1542" i="14"/>
  <c r="L1538" i="14"/>
  <c r="L1486" i="14"/>
  <c r="L1449" i="14"/>
  <c r="L1441" i="14"/>
  <c r="L1426" i="14"/>
  <c r="L1421" i="14"/>
  <c r="L1407" i="14"/>
  <c r="L1399" i="14"/>
  <c r="L1398" i="14"/>
  <c r="L1390" i="14"/>
  <c r="L1375" i="14"/>
  <c r="L1348" i="14"/>
  <c r="L1237" i="14"/>
  <c r="L1194" i="14"/>
  <c r="L1186" i="14"/>
  <c r="L1139" i="14"/>
  <c r="L1110" i="14"/>
  <c r="L1085" i="14"/>
  <c r="L1067" i="14"/>
  <c r="L1059" i="14"/>
  <c r="L1051" i="14"/>
  <c r="L1043" i="14"/>
  <c r="L1035" i="14"/>
  <c r="L495" i="14"/>
  <c r="L487" i="14"/>
  <c r="L461" i="14"/>
  <c r="L432" i="14"/>
  <c r="L259" i="14"/>
  <c r="L253" i="14"/>
  <c r="L187" i="14"/>
  <c r="L181" i="14"/>
  <c r="L168" i="14"/>
  <c r="L156" i="14"/>
  <c r="L136" i="14"/>
  <c r="L135" i="14"/>
  <c r="L121" i="14"/>
  <c r="L116" i="14"/>
  <c r="L100" i="14"/>
  <c r="L89" i="14"/>
  <c r="L55" i="14"/>
  <c r="L53" i="14"/>
  <c r="L49" i="14"/>
  <c r="L45" i="14"/>
  <c r="L43" i="14"/>
  <c r="L32" i="14"/>
  <c r="L28" i="14"/>
  <c r="L11" i="14"/>
  <c r="J1555" i="14" l="1"/>
  <c r="L1555" i="14" s="1"/>
</calcChain>
</file>

<file path=xl/sharedStrings.xml><?xml version="1.0" encoding="utf-8"?>
<sst xmlns="http://schemas.openxmlformats.org/spreadsheetml/2006/main" count="9316" uniqueCount="1615">
  <si>
    <t>Código proyecto</t>
  </si>
  <si>
    <t>Nombre del proyecto</t>
  </si>
  <si>
    <t>Descripción del proyecto</t>
  </si>
  <si>
    <t>Nivel</t>
  </si>
  <si>
    <t>Tipo inversión</t>
  </si>
  <si>
    <t>Año entrada operación</t>
  </si>
  <si>
    <t>Municipio</t>
  </si>
  <si>
    <t>STR construcción</t>
  </si>
  <si>
    <t>PIEC</t>
  </si>
  <si>
    <t>III</t>
  </si>
  <si>
    <t>IV</t>
  </si>
  <si>
    <t>I</t>
  </si>
  <si>
    <t>II</t>
  </si>
  <si>
    <t>Plan de choque VP T&amp;D - Subestaciones</t>
  </si>
  <si>
    <t>Reposición VP T&amp;D</t>
  </si>
  <si>
    <t>Cumplimiento Resolución 0222/2011, sobre manejo integral de residuos peligrosos tipo PCB's</t>
  </si>
  <si>
    <t>Expansión VP T&amp;D</t>
  </si>
  <si>
    <t>% Ejecución</t>
  </si>
  <si>
    <t>N.A</t>
  </si>
  <si>
    <t>Gestión y control pérdidas de energía - EPM</t>
  </si>
  <si>
    <t>Modernización subestación Guadalupe IV 220/44/13.2 kV</t>
  </si>
  <si>
    <t>Plan mejoramiento calidad del servicio</t>
  </si>
  <si>
    <t>Solución a alta cargabilidad en redes del oriente antioqueño</t>
  </si>
  <si>
    <t>Solucionar la alta cargabilidad de los circuitos de distribución presentados en las subestaciones Rionegro, Miraflores y Córdova, para atender la demanda actual y futura. Adicionalmente, es necesario darle solución a la línea Córdova - Miraflores 110 kV, por la alta cargabilidad presentada por la exportación de generación de la zona.</t>
  </si>
  <si>
    <t>Modernización subestación Miraflores 220/110/44/13.2 kV</t>
  </si>
  <si>
    <t>Cambio de algunos equipos de maniobra y protección,  medidores según el código de medida y modernización del sistema de control y protecciones.</t>
  </si>
  <si>
    <t>Modernización subestación Ancón Sur 220/110/44/13.2 kV</t>
  </si>
  <si>
    <t>Actualización terminales remotas en subestaciones de Transmisión y Distribución Energía</t>
  </si>
  <si>
    <t>Sustituir por concentradores las terminales remotas (RTU) ELIOP, instaladas en el sistema de transmisión y distribución de energía de EPM, buscando resolver la problemática de obsolescencia tecnológica que éstas presentan, siguiendo los estándares y lineamientos definidos por la organización.</t>
  </si>
  <si>
    <t>BP19907132140500124</t>
  </si>
  <si>
    <t>Implementar un Programa integral y sostenible de Gestión y Control de Pérdidas no técnicas para las empresas de energía del Grupo EPM, con el fin de reducir y controlar el indicador de pérdidas de 9.25% a 8.00% recuperando 183 GWh (en todo el grupo empresarial) para el período comprendido entre el año 2015 y 2021 y establecer los mecanismos para lograr la sostenibilidad de este indicador.</t>
  </si>
  <si>
    <t>N</t>
  </si>
  <si>
    <t>BP19907132140508824</t>
  </si>
  <si>
    <t>BP19907132140514724</t>
  </si>
  <si>
    <t>BP19907132140536024</t>
  </si>
  <si>
    <t>BP19907132140583724</t>
  </si>
  <si>
    <t>BP19907132220500124</t>
  </si>
  <si>
    <t>BP19907132220503024</t>
  </si>
  <si>
    <t>BP19907132220503424</t>
  </si>
  <si>
    <t>BP19907132220503824</t>
  </si>
  <si>
    <t>BP19907132220504224</t>
  </si>
  <si>
    <t>BP19907132220504424</t>
  </si>
  <si>
    <t>BP19907132220504524</t>
  </si>
  <si>
    <t>BP19907132220505124</t>
  </si>
  <si>
    <t>BP19907132220507924</t>
  </si>
  <si>
    <t>BP19907132220508624</t>
  </si>
  <si>
    <t>BP19907132220508824</t>
  </si>
  <si>
    <t>BP19907132220509124</t>
  </si>
  <si>
    <t>BP19907132220509324</t>
  </si>
  <si>
    <t>BP19907132220510124</t>
  </si>
  <si>
    <t>BP19907132220510724</t>
  </si>
  <si>
    <t>BP19907132220511324</t>
  </si>
  <si>
    <t>BP19907132220512024</t>
  </si>
  <si>
    <t>BP19907132220512524</t>
  </si>
  <si>
    <t>BP19907132220512924</t>
  </si>
  <si>
    <t>BP19907132220513424</t>
  </si>
  <si>
    <t>BP19907132220513824</t>
  </si>
  <si>
    <t>BP19907132220514724</t>
  </si>
  <si>
    <t>BP19907132220514824</t>
  </si>
  <si>
    <t>BP19907132220515424</t>
  </si>
  <si>
    <t>BP19907132220517224</t>
  </si>
  <si>
    <t>BP19907132220519724</t>
  </si>
  <si>
    <t>BP19907132220520924</t>
  </si>
  <si>
    <t>BP19907132220521224</t>
  </si>
  <si>
    <t>BP19907132220523424</t>
  </si>
  <si>
    <t>BP19907132220523724</t>
  </si>
  <si>
    <t>BP19907132220524024</t>
  </si>
  <si>
    <t>BP19907132220525024</t>
  </si>
  <si>
    <t>BP19907132220526424</t>
  </si>
  <si>
    <t>BP19907132220526624</t>
  </si>
  <si>
    <t>BP19907132220528224</t>
  </si>
  <si>
    <t>BP19907132220528424</t>
  </si>
  <si>
    <t>BP19907132220530624</t>
  </si>
  <si>
    <t>BP19907132220531324</t>
  </si>
  <si>
    <t>BP19907132220531824</t>
  </si>
  <si>
    <t>BP19907132220532124</t>
  </si>
  <si>
    <t>BP19907132220536024</t>
  </si>
  <si>
    <t>BP19907132220536124</t>
  </si>
  <si>
    <t>BP19907132220536424</t>
  </si>
  <si>
    <t>BP19907132220536824</t>
  </si>
  <si>
    <t>BP19907132220537624</t>
  </si>
  <si>
    <t>BP19907132220538024</t>
  </si>
  <si>
    <t>BP19907132220540024</t>
  </si>
  <si>
    <t>BP19907132220541124</t>
  </si>
  <si>
    <t>BP19907132220544024</t>
  </si>
  <si>
    <t>BP19907132220548024</t>
  </si>
  <si>
    <t>BP19907132220549024</t>
  </si>
  <si>
    <t>BP19907132220549524</t>
  </si>
  <si>
    <t>BP19907132220554124</t>
  </si>
  <si>
    <t>BP19907132220554324</t>
  </si>
  <si>
    <t>BP19907132220557624</t>
  </si>
  <si>
    <t>BP19907132220558524</t>
  </si>
  <si>
    <t>BP19907132220560424</t>
  </si>
  <si>
    <t>BP19907132220560724</t>
  </si>
  <si>
    <t>BP19907132220561524</t>
  </si>
  <si>
    <t>BP19907132220562824</t>
  </si>
  <si>
    <t>BP19907132220563124</t>
  </si>
  <si>
    <t>BP19907132220564224</t>
  </si>
  <si>
    <t>BP19907132220564724</t>
  </si>
  <si>
    <t>BP19907132220565624</t>
  </si>
  <si>
    <t>BP19907132220565924</t>
  </si>
  <si>
    <t>BP19907132220566424</t>
  </si>
  <si>
    <t>BP19907132220566524</t>
  </si>
  <si>
    <t>BP19907132220566724</t>
  </si>
  <si>
    <t>BP19907132220567024</t>
  </si>
  <si>
    <t>BP19907132220567424</t>
  </si>
  <si>
    <t>BP19907132220567924</t>
  </si>
  <si>
    <t>BP19907132220568624</t>
  </si>
  <si>
    <t>BP19907132220569724</t>
  </si>
  <si>
    <t>BP19907132220573624</t>
  </si>
  <si>
    <t>BP19907132220575624</t>
  </si>
  <si>
    <t>BP19907132220576124</t>
  </si>
  <si>
    <t>BP19907132220578924</t>
  </si>
  <si>
    <t>BP19907132220579024</t>
  </si>
  <si>
    <t>BP19907132220580924</t>
  </si>
  <si>
    <t>BP19907132220581924</t>
  </si>
  <si>
    <t>BP19907132220583724</t>
  </si>
  <si>
    <t>BP19907132220584224</t>
  </si>
  <si>
    <t>BP19907132220584724</t>
  </si>
  <si>
    <t>BP19907132220585624</t>
  </si>
  <si>
    <t>BP19907132220585824</t>
  </si>
  <si>
    <t>BP19907132220588724</t>
  </si>
  <si>
    <t>BP19907132220589024</t>
  </si>
  <si>
    <t>BP19907132220589324</t>
  </si>
  <si>
    <t>BP19907132220589524</t>
  </si>
  <si>
    <t>BP19907132222724524</t>
  </si>
  <si>
    <t>BP19907132222761524</t>
  </si>
  <si>
    <t>BP19907132230500124</t>
  </si>
  <si>
    <t>BP19907132230500224</t>
  </si>
  <si>
    <t>BP19907132230500424</t>
  </si>
  <si>
    <t>BP19907132230502124</t>
  </si>
  <si>
    <t>BP19907132230503024</t>
  </si>
  <si>
    <t>BP19907132230503124</t>
  </si>
  <si>
    <t>BP19907132230503424</t>
  </si>
  <si>
    <t>BP19907132230503624</t>
  </si>
  <si>
    <t>BP19907132230503824</t>
  </si>
  <si>
    <t>BP19907132230504024</t>
  </si>
  <si>
    <t>BP19907132230504224</t>
  </si>
  <si>
    <t>BP19907132230504424</t>
  </si>
  <si>
    <t>BP19907132230504524</t>
  </si>
  <si>
    <t>BP19907132230505124</t>
  </si>
  <si>
    <t>BP19907132230505524</t>
  </si>
  <si>
    <t>BP19907132230505924</t>
  </si>
  <si>
    <t>BP19907132230507924</t>
  </si>
  <si>
    <t>BP19907132230508824</t>
  </si>
  <si>
    <t>BP19907132230509124</t>
  </si>
  <si>
    <t>BP19907132230509324</t>
  </si>
  <si>
    <t>BP19907132230510124</t>
  </si>
  <si>
    <t>BP19907132230510724</t>
  </si>
  <si>
    <t>BP19907132230511324</t>
  </si>
  <si>
    <t>BP19907132230512024</t>
  </si>
  <si>
    <t>BP19907132230512924</t>
  </si>
  <si>
    <t>BP19907132230513424</t>
  </si>
  <si>
    <t>BP19907132230513824</t>
  </si>
  <si>
    <t>BP19907132230514224</t>
  </si>
  <si>
    <t>BP19907132230514524</t>
  </si>
  <si>
    <t>BP19907132230514724</t>
  </si>
  <si>
    <t>BP19907132230514824</t>
  </si>
  <si>
    <t>BP19907132230515024</t>
  </si>
  <si>
    <t>BP19907132230515424</t>
  </si>
  <si>
    <t>BP19907132230517224</t>
  </si>
  <si>
    <t>BP19907132230519024</t>
  </si>
  <si>
    <t>BP19907132230519724</t>
  </si>
  <si>
    <t>BP19907132230520624</t>
  </si>
  <si>
    <t>BP19907132230520924</t>
  </si>
  <si>
    <t>BP19907132230521224</t>
  </si>
  <si>
    <t>BP19907132230523424</t>
  </si>
  <si>
    <t>BP19907132230523724</t>
  </si>
  <si>
    <t>BP19907132230524024</t>
  </si>
  <si>
    <t>BP19907132230525024</t>
  </si>
  <si>
    <t>BP19907132230526424</t>
  </si>
  <si>
    <t>BP19907132230526624</t>
  </si>
  <si>
    <t>BP19907132230528224</t>
  </si>
  <si>
    <t>BP19907132230528424</t>
  </si>
  <si>
    <t>BP19907132230530624</t>
  </si>
  <si>
    <t>BP19907132230530824</t>
  </si>
  <si>
    <t>BP19907132230531024</t>
  </si>
  <si>
    <t>BP19907132230531324</t>
  </si>
  <si>
    <t>BP19907132230531524</t>
  </si>
  <si>
    <t>BP19907132230531824</t>
  </si>
  <si>
    <t>BP19907132230532124</t>
  </si>
  <si>
    <t>BP19907132230534724</t>
  </si>
  <si>
    <t>BP19907132230535324</t>
  </si>
  <si>
    <t>BP19907132230536024</t>
  </si>
  <si>
    <t>BP19907132230536124</t>
  </si>
  <si>
    <t>BP19907132230536424</t>
  </si>
  <si>
    <t>BP19907132230536824</t>
  </si>
  <si>
    <t>BP19907132230537624</t>
  </si>
  <si>
    <t>BP19907132230538024</t>
  </si>
  <si>
    <t>BP19907132230539024</t>
  </si>
  <si>
    <t>BP19907132230540024</t>
  </si>
  <si>
    <t>BP19907132230541124</t>
  </si>
  <si>
    <t>BP19907132230542524</t>
  </si>
  <si>
    <t>BP19907132230544024</t>
  </si>
  <si>
    <t>BP19907132230546724</t>
  </si>
  <si>
    <t>BP19907132230548024</t>
  </si>
  <si>
    <t>BP19907132230548324</t>
  </si>
  <si>
    <t>BP19907132230549024</t>
  </si>
  <si>
    <t>BP19907132230549524</t>
  </si>
  <si>
    <t>BP19907132230550124</t>
  </si>
  <si>
    <t>BP19907132230554124</t>
  </si>
  <si>
    <t>BP19907132230554324</t>
  </si>
  <si>
    <t>BP19907132230557624</t>
  </si>
  <si>
    <t>BP19907132230557924</t>
  </si>
  <si>
    <t>BP19907132230558524</t>
  </si>
  <si>
    <t>BP19907132230559124</t>
  </si>
  <si>
    <t>BP19907132230560424</t>
  </si>
  <si>
    <t>BP19907132230560724</t>
  </si>
  <si>
    <t>BP19907132230561524</t>
  </si>
  <si>
    <t>BP19907132230562824</t>
  </si>
  <si>
    <t>BP19907132230563124</t>
  </si>
  <si>
    <t>BP19907132230564224</t>
  </si>
  <si>
    <t>BP19907132230564724</t>
  </si>
  <si>
    <t>BP19907132230564924</t>
  </si>
  <si>
    <t>BP19907132230565224</t>
  </si>
  <si>
    <t>BP19907132230565624</t>
  </si>
  <si>
    <t>BP19907132230565824</t>
  </si>
  <si>
    <t>BP19907132230565924</t>
  </si>
  <si>
    <t>BP19907132230566024</t>
  </si>
  <si>
    <t>BP19907132230566424</t>
  </si>
  <si>
    <t>BP19907132230566524</t>
  </si>
  <si>
    <t>BP19907132230566724</t>
  </si>
  <si>
    <t>BP19907132230567024</t>
  </si>
  <si>
    <t>BP19907132230567424</t>
  </si>
  <si>
    <t>BP19907132230567924</t>
  </si>
  <si>
    <t>BP19907132230568624</t>
  </si>
  <si>
    <t>BP19907132230569024</t>
  </si>
  <si>
    <t>BP19907132230569724</t>
  </si>
  <si>
    <t>BP19907132230573624</t>
  </si>
  <si>
    <t>BP19907132230575624</t>
  </si>
  <si>
    <t>BP19907132230576124</t>
  </si>
  <si>
    <t>BP19907132230578924</t>
  </si>
  <si>
    <t>BP19907132230579024</t>
  </si>
  <si>
    <t>BP19907132230579224</t>
  </si>
  <si>
    <t>BP19907132230580924</t>
  </si>
  <si>
    <t>BP19907132230581924</t>
  </si>
  <si>
    <t>BP19907132230583724</t>
  </si>
  <si>
    <t>BP19907132230584224</t>
  </si>
  <si>
    <t>BP19907132230584724</t>
  </si>
  <si>
    <t>BP19907132230585424</t>
  </si>
  <si>
    <t>BP19907132230585624</t>
  </si>
  <si>
    <t>BP19907132230585824</t>
  </si>
  <si>
    <t>BP19907132230586124</t>
  </si>
  <si>
    <t>BP19907132230588524</t>
  </si>
  <si>
    <t>BP19907132230588724</t>
  </si>
  <si>
    <t>BP19907132230589024</t>
  </si>
  <si>
    <t>BP19907132230589324</t>
  </si>
  <si>
    <t>BP19907132230589524</t>
  </si>
  <si>
    <t>BP19907132232306824</t>
  </si>
  <si>
    <t>BP19907132232335024</t>
  </si>
  <si>
    <t>BP19907132232724524</t>
  </si>
  <si>
    <t>BP19907132232761524</t>
  </si>
  <si>
    <t>BP19907132240500124</t>
  </si>
  <si>
    <t>BP19907132240508824</t>
  </si>
  <si>
    <t>BP19907132240514724</t>
  </si>
  <si>
    <t>BP19907132240536024</t>
  </si>
  <si>
    <t>BP19907132240583724</t>
  </si>
  <si>
    <t>ISA0001TYD432346624</t>
  </si>
  <si>
    <t>Reposición en subestación Cerromatoso por parte de ISA</t>
  </si>
  <si>
    <t>Reposición de activos de propiedad de ISA-INTERCOLOMBIA según criterios de vida útil remanente o índica de salud de activos.</t>
  </si>
  <si>
    <t>NEG0097TYD120500124</t>
  </si>
  <si>
    <t>Nueva infraestructura de uso para conexión de clientes y reducción cargabilidad de circuitos, instalación de medidores de balance, montaje integral, entre otros; en el sistema regional y metropolitano.
Incluye planes de expansión de cobertura y conexión de terceros que se remuneran por medio de un contrato de conexión.</t>
  </si>
  <si>
    <t>NEG0097TYD120500224</t>
  </si>
  <si>
    <t>NEG0097TYD120500424</t>
  </si>
  <si>
    <t>NEG0097TYD120502124</t>
  </si>
  <si>
    <t>NEG0097TYD120503024</t>
  </si>
  <si>
    <t>NEG0097TYD120503124</t>
  </si>
  <si>
    <t>NEG0097TYD120503424</t>
  </si>
  <si>
    <t>NEG0097TYD120503624</t>
  </si>
  <si>
    <t>NEG0097TYD120503824</t>
  </si>
  <si>
    <t>NEG0097TYD120504024</t>
  </si>
  <si>
    <t>NEG0097TYD120504224</t>
  </si>
  <si>
    <t>NEG0097TYD120504424</t>
  </si>
  <si>
    <t>NEG0097TYD120504524</t>
  </si>
  <si>
    <t>NEG0097TYD120505124</t>
  </si>
  <si>
    <t>NEG0097TYD120505924</t>
  </si>
  <si>
    <t>NEG0097TYD120507924</t>
  </si>
  <si>
    <t>NEG0097TYD120508624</t>
  </si>
  <si>
    <t>NEG0097TYD120508824</t>
  </si>
  <si>
    <t>NEG0097TYD120509124</t>
  </si>
  <si>
    <t>NEG0097TYD120509324</t>
  </si>
  <si>
    <t>NEG0097TYD120510124</t>
  </si>
  <si>
    <t>NEG0097TYD120510724</t>
  </si>
  <si>
    <t>NEG0097TYD120511324</t>
  </si>
  <si>
    <t>NEG0097TYD120512024</t>
  </si>
  <si>
    <t>NEG0097TYD120512524</t>
  </si>
  <si>
    <t>NEG0097TYD120512924</t>
  </si>
  <si>
    <t>NEG0097TYD120513424</t>
  </si>
  <si>
    <t>NEG0097TYD120513824</t>
  </si>
  <si>
    <t>NEG0097TYD120514224</t>
  </si>
  <si>
    <t>NEG0097TYD120514524</t>
  </si>
  <si>
    <t>NEG0097TYD120514724</t>
  </si>
  <si>
    <t>NEG0097TYD120514824</t>
  </si>
  <si>
    <t>NEG0097TYD120515424</t>
  </si>
  <si>
    <t>NEG0097TYD120517224</t>
  </si>
  <si>
    <t>NEG0097TYD120519024</t>
  </si>
  <si>
    <t>NEG0097TYD120519724</t>
  </si>
  <si>
    <t>NEG0097TYD120520624</t>
  </si>
  <si>
    <t>NEG0097TYD120520924</t>
  </si>
  <si>
    <t>NEG0097TYD120521224</t>
  </si>
  <si>
    <t>NEG0097TYD120523424</t>
  </si>
  <si>
    <t>NEG0097TYD120523724</t>
  </si>
  <si>
    <t>NEG0097TYD120524024</t>
  </si>
  <si>
    <t>NEG0097TYD120525024</t>
  </si>
  <si>
    <t>NEG0097TYD120526424</t>
  </si>
  <si>
    <t>NEG0097TYD120526624</t>
  </si>
  <si>
    <t>NEG0097TYD120528224</t>
  </si>
  <si>
    <t>NEG0097TYD120528424</t>
  </si>
  <si>
    <t>NEG0097TYD120530624</t>
  </si>
  <si>
    <t>NEG0097TYD120530824</t>
  </si>
  <si>
    <t>NEG0097TYD120531024</t>
  </si>
  <si>
    <t>NEG0097TYD120531324</t>
  </si>
  <si>
    <t>NEG0097TYD120531524</t>
  </si>
  <si>
    <t>NEG0097TYD120531824</t>
  </si>
  <si>
    <t>NEG0097TYD120532124</t>
  </si>
  <si>
    <t>NEG0097TYD120534724</t>
  </si>
  <si>
    <t>NEG0097TYD120535324</t>
  </si>
  <si>
    <t>NEG0097TYD120536024</t>
  </si>
  <si>
    <t>NEG0097TYD120536124</t>
  </si>
  <si>
    <t>NEG0097TYD120536424</t>
  </si>
  <si>
    <t>NEG0097TYD120536824</t>
  </si>
  <si>
    <t>NEG0097TYD120537624</t>
  </si>
  <si>
    <t>NEG0097TYD120538024</t>
  </si>
  <si>
    <t>NEG0097TYD120539024</t>
  </si>
  <si>
    <t>NEG0097TYD120540024</t>
  </si>
  <si>
    <t>NEG0097TYD120541124</t>
  </si>
  <si>
    <t>NEG0097TYD120542524</t>
  </si>
  <si>
    <t>NEG0097TYD120544024</t>
  </si>
  <si>
    <t>NEG0097TYD120546724</t>
  </si>
  <si>
    <t>NEG0097TYD120548024</t>
  </si>
  <si>
    <t>NEG0097TYD120548324</t>
  </si>
  <si>
    <t>NEG0097TYD120549024</t>
  </si>
  <si>
    <t>NEG0097TYD120549524</t>
  </si>
  <si>
    <t>NEG0097TYD120550124</t>
  </si>
  <si>
    <t>NEG0097TYD120554124</t>
  </si>
  <si>
    <t>NEG0097TYD120554324</t>
  </si>
  <si>
    <t>NEG0097TYD120557624</t>
  </si>
  <si>
    <t>NEG0097TYD120557924</t>
  </si>
  <si>
    <t>NEG0097TYD120558524</t>
  </si>
  <si>
    <t>NEG0097TYD120559124</t>
  </si>
  <si>
    <t>NEG0097TYD120560424</t>
  </si>
  <si>
    <t>NEG0097TYD120560724</t>
  </si>
  <si>
    <t>NEG0097TYD120561524</t>
  </si>
  <si>
    <t>NEG0097TYD120562824</t>
  </si>
  <si>
    <t>NEG0097TYD120563124</t>
  </si>
  <si>
    <t>NEG0097TYD120564224</t>
  </si>
  <si>
    <t>NEG0097TYD120564724</t>
  </si>
  <si>
    <t>NEG0097TYD120564924</t>
  </si>
  <si>
    <t>NEG0097TYD120565224</t>
  </si>
  <si>
    <t>NEG0097TYD120565624</t>
  </si>
  <si>
    <t>NEG0097TYD120565824</t>
  </si>
  <si>
    <t>NEG0097TYD120565924</t>
  </si>
  <si>
    <t>NEG0097TYD120566024</t>
  </si>
  <si>
    <t>NEG0097TYD120566424</t>
  </si>
  <si>
    <t>NEG0097TYD120566524</t>
  </si>
  <si>
    <t>NEG0097TYD120566724</t>
  </si>
  <si>
    <t>NEG0097TYD120567024</t>
  </si>
  <si>
    <t>NEG0097TYD120567424</t>
  </si>
  <si>
    <t>NEG0097TYD120567924</t>
  </si>
  <si>
    <t>NEG0097TYD120568624</t>
  </si>
  <si>
    <t>NEG0097TYD120569024</t>
  </si>
  <si>
    <t>NEG0097TYD120569724</t>
  </si>
  <si>
    <t>NEG0097TYD120573624</t>
  </si>
  <si>
    <t>NEG0097TYD120575624</t>
  </si>
  <si>
    <t>NEG0097TYD120576124</t>
  </si>
  <si>
    <t>NEG0097TYD120578924</t>
  </si>
  <si>
    <t>NEG0097TYD120579024</t>
  </si>
  <si>
    <t>NEG0097TYD120579224</t>
  </si>
  <si>
    <t>NEG0097TYD120580924</t>
  </si>
  <si>
    <t>NEG0097TYD120581924</t>
  </si>
  <si>
    <t>NEG0097TYD120583724</t>
  </si>
  <si>
    <t>NEG0097TYD120584224</t>
  </si>
  <si>
    <t>NEG0097TYD120584724</t>
  </si>
  <si>
    <t>NEG0097TYD120585424</t>
  </si>
  <si>
    <t>NEG0097TYD120585624</t>
  </si>
  <si>
    <t>NEG0097TYD120585824</t>
  </si>
  <si>
    <t>NEG0097TYD120586124</t>
  </si>
  <si>
    <t>NEG0097TYD120588524</t>
  </si>
  <si>
    <t>NEG0097TYD120588724</t>
  </si>
  <si>
    <t>NEG0097TYD120589024</t>
  </si>
  <si>
    <t>NEG0097TYD120589324</t>
  </si>
  <si>
    <t>NEG0097TYD120589524</t>
  </si>
  <si>
    <t>NEG0097TYD122306824</t>
  </si>
  <si>
    <t>NEG0097TYD122335024</t>
  </si>
  <si>
    <t>NEG0097TYD122346624</t>
  </si>
  <si>
    <t>NEG0097TYD122715024</t>
  </si>
  <si>
    <t>NEG0097TYD122724524</t>
  </si>
  <si>
    <t>NEG0097TYD122761524</t>
  </si>
  <si>
    <t>NEG0097TYD130500124</t>
  </si>
  <si>
    <t>NEG0097TYD130500424</t>
  </si>
  <si>
    <t>NEG0097TYD130503024</t>
  </si>
  <si>
    <t>NEG0097TYD130503424</t>
  </si>
  <si>
    <t>NEG0097TYD130503624</t>
  </si>
  <si>
    <t>NEG0097TYD130503824</t>
  </si>
  <si>
    <t>NEG0097TYD130504224</t>
  </si>
  <si>
    <t>NEG0097TYD130504424</t>
  </si>
  <si>
    <t>NEG0097TYD130504524</t>
  </si>
  <si>
    <t>NEG0097TYD130505924</t>
  </si>
  <si>
    <t>NEG0097TYD130507924</t>
  </si>
  <si>
    <t>NEG0097TYD130508624</t>
  </si>
  <si>
    <t>NEG0097TYD130508824</t>
  </si>
  <si>
    <t>NEG0097TYD130509124</t>
  </si>
  <si>
    <t>NEG0097TYD130510124</t>
  </si>
  <si>
    <t>NEG0097TYD130512924</t>
  </si>
  <si>
    <t>NEG0097TYD130513424</t>
  </si>
  <si>
    <t>NEG0097TYD130513824</t>
  </si>
  <si>
    <t>NEG0097TYD130514524</t>
  </si>
  <si>
    <t>NEG0097TYD130514824</t>
  </si>
  <si>
    <t>NEG0097TYD130515024</t>
  </si>
  <si>
    <t>NEG0097TYD130515424</t>
  </si>
  <si>
    <t>NEG0097TYD130517224</t>
  </si>
  <si>
    <t>NEG0097TYD130519724</t>
  </si>
  <si>
    <t>NEG0097TYD130520924</t>
  </si>
  <si>
    <t>NEG0097TYD130521224</t>
  </si>
  <si>
    <t>NEG0097TYD130523724</t>
  </si>
  <si>
    <t>NEG0097TYD130524024</t>
  </si>
  <si>
    <t>NEG0097TYD130525024</t>
  </si>
  <si>
    <t>NEG0097TYD130526424</t>
  </si>
  <si>
    <t>NEG0097TYD130526624</t>
  </si>
  <si>
    <t>NEG0097TYD130528224</t>
  </si>
  <si>
    <t>NEG0097TYD130528424</t>
  </si>
  <si>
    <t>NEG0097TYD130530824</t>
  </si>
  <si>
    <t>NEG0097TYD130531324</t>
  </si>
  <si>
    <t>NEG0097TYD130531824</t>
  </si>
  <si>
    <t>NEG0097TYD130532124</t>
  </si>
  <si>
    <t>NEG0097TYD130536024</t>
  </si>
  <si>
    <t>NEG0097TYD130536124</t>
  </si>
  <si>
    <t>NEG0097TYD130536824</t>
  </si>
  <si>
    <t>NEG0097TYD130538024</t>
  </si>
  <si>
    <t>NEG0097TYD130540024</t>
  </si>
  <si>
    <t>NEG0097TYD130544024</t>
  </si>
  <si>
    <t>NEG0097TYD130546724</t>
  </si>
  <si>
    <t>NEG0097TYD130548024</t>
  </si>
  <si>
    <t>NEG0097TYD130549024</t>
  </si>
  <si>
    <t>NEG0097TYD130554124</t>
  </si>
  <si>
    <t>NEG0097TYD130557624</t>
  </si>
  <si>
    <t>NEG0097TYD130559124</t>
  </si>
  <si>
    <t>NEG0097TYD130560424</t>
  </si>
  <si>
    <t>NEG0097TYD130560724</t>
  </si>
  <si>
    <t>NEG0097TYD130561524</t>
  </si>
  <si>
    <t>NEG0097TYD130563124</t>
  </si>
  <si>
    <t>NEG0097TYD130564224</t>
  </si>
  <si>
    <t>NEG0097TYD130564724</t>
  </si>
  <si>
    <t>NEG0097TYD130565224</t>
  </si>
  <si>
    <t>NEG0097TYD130565624</t>
  </si>
  <si>
    <t>NEG0097TYD130566424</t>
  </si>
  <si>
    <t>NEG0097TYD130566724</t>
  </si>
  <si>
    <t>NEG0097TYD130567024</t>
  </si>
  <si>
    <t>NEG0097TYD130567924</t>
  </si>
  <si>
    <t>NEG0097TYD130568624</t>
  </si>
  <si>
    <t>NEG0097TYD130569024</t>
  </si>
  <si>
    <t>NEG0097TYD130578924</t>
  </si>
  <si>
    <t>NEG0097TYD130579024</t>
  </si>
  <si>
    <t>NEG0097TYD130580924</t>
  </si>
  <si>
    <t>NEG0097TYD130581924</t>
  </si>
  <si>
    <t>NEG0097TYD130583724</t>
  </si>
  <si>
    <t>NEG0097TYD130585424</t>
  </si>
  <si>
    <t>NEG0097TYD130585624</t>
  </si>
  <si>
    <t>NEG0097TYD130586124</t>
  </si>
  <si>
    <t>NEG0097TYD130588524</t>
  </si>
  <si>
    <t>NEG0097TYD130588724</t>
  </si>
  <si>
    <t>NEG0097TYD130589024</t>
  </si>
  <si>
    <t>NEG0097TYD130589524</t>
  </si>
  <si>
    <t>NEG0097TYD132306824</t>
  </si>
  <si>
    <t>NEG0097TYD132761524</t>
  </si>
  <si>
    <t>NEG0097TYD210500224</t>
  </si>
  <si>
    <t>NEG0097TYD210503124</t>
  </si>
  <si>
    <t>NEG0097TYD210504024</t>
  </si>
  <si>
    <t>NEG0097TYD210504224</t>
  </si>
  <si>
    <t>NEG0097TYD210508824</t>
  </si>
  <si>
    <t>NEG0097TYD210511324</t>
  </si>
  <si>
    <t>NEG0097TYD210512524</t>
  </si>
  <si>
    <t>NEG0097TYD210523424</t>
  </si>
  <si>
    <t>NEG0097TYD210531324</t>
  </si>
  <si>
    <t>NEG0097TYD210548324</t>
  </si>
  <si>
    <t>NEG0097TYD210554324</t>
  </si>
  <si>
    <t>NEG0097TYD210557924</t>
  </si>
  <si>
    <t>NEG0097TYD210558524</t>
  </si>
  <si>
    <t>NEG0097TYD210559124</t>
  </si>
  <si>
    <t>NEG0097TYD210560424</t>
  </si>
  <si>
    <t>NEG0097TYD210561524</t>
  </si>
  <si>
    <t>NEG0097TYD210565624</t>
  </si>
  <si>
    <t>NEG0097TYD210575624</t>
  </si>
  <si>
    <t>NEG0097TYD210576124</t>
  </si>
  <si>
    <t>NEG0097TYD210589324</t>
  </si>
  <si>
    <t>NEG0097TYD210589524</t>
  </si>
  <si>
    <t>NEG0097TYD220500124</t>
  </si>
  <si>
    <t>NEG0097TYD220500224</t>
  </si>
  <si>
    <t>NEG0097TYD220500424</t>
  </si>
  <si>
    <t>NEG0097TYD220502124</t>
  </si>
  <si>
    <t>NEG0097TYD220503024</t>
  </si>
  <si>
    <t>NEG0097TYD220503124</t>
  </si>
  <si>
    <t>NEG0097TYD220503424</t>
  </si>
  <si>
    <t>NEG0097TYD220503624</t>
  </si>
  <si>
    <t>NEG0097TYD220503824</t>
  </si>
  <si>
    <t>NEG0097TYD220504024</t>
  </si>
  <si>
    <t>NEG0097TYD220504224</t>
  </si>
  <si>
    <t>NEG0097TYD220504424</t>
  </si>
  <si>
    <t>NEG0097TYD220504524</t>
  </si>
  <si>
    <t>NEG0097TYD220505124</t>
  </si>
  <si>
    <t>NEG0097TYD220505924</t>
  </si>
  <si>
    <t>NEG0097TYD220507924</t>
  </si>
  <si>
    <t>NEG0097TYD220508624</t>
  </si>
  <si>
    <t>NEG0097TYD220508824</t>
  </si>
  <si>
    <t>NEG0097TYD220509124</t>
  </si>
  <si>
    <t>NEG0097TYD220509324</t>
  </si>
  <si>
    <t>NEG0097TYD220510124</t>
  </si>
  <si>
    <t>NEG0097TYD220510724</t>
  </si>
  <si>
    <t>NEG0097TYD220511324</t>
  </si>
  <si>
    <t>NEG0097TYD220512024</t>
  </si>
  <si>
    <t>NEG0097TYD220512524</t>
  </si>
  <si>
    <t>NEG0097TYD220512924</t>
  </si>
  <si>
    <t>NEG0097TYD220513424</t>
  </si>
  <si>
    <t>NEG0097TYD220513824</t>
  </si>
  <si>
    <t>NEG0097TYD220514224</t>
  </si>
  <si>
    <t>NEG0097TYD220514524</t>
  </si>
  <si>
    <t>NEG0097TYD220514724</t>
  </si>
  <si>
    <t>NEG0097TYD220514824</t>
  </si>
  <si>
    <t>NEG0097TYD220515424</t>
  </si>
  <si>
    <t>NEG0097TYD220517224</t>
  </si>
  <si>
    <t>NEG0097TYD220519024</t>
  </si>
  <si>
    <t>NEG0097TYD220519724</t>
  </si>
  <si>
    <t>NEG0097TYD220520624</t>
  </si>
  <si>
    <t>NEG0097TYD220520924</t>
  </si>
  <si>
    <t>NEG0097TYD220521224</t>
  </si>
  <si>
    <t>NEG0097TYD220523424</t>
  </si>
  <si>
    <t>NEG0097TYD220523724</t>
  </si>
  <si>
    <t>NEG0097TYD220524024</t>
  </si>
  <si>
    <t>NEG0097TYD220525024</t>
  </si>
  <si>
    <t>NEG0097TYD220526424</t>
  </si>
  <si>
    <t>NEG0097TYD220526624</t>
  </si>
  <si>
    <t>NEG0097TYD220528224</t>
  </si>
  <si>
    <t>NEG0097TYD220528424</t>
  </si>
  <si>
    <t>NEG0097TYD220530624</t>
  </si>
  <si>
    <t>NEG0097TYD220530824</t>
  </si>
  <si>
    <t>NEG0097TYD220531024</t>
  </si>
  <si>
    <t>NEG0097TYD220531324</t>
  </si>
  <si>
    <t>NEG0097TYD220531524</t>
  </si>
  <si>
    <t>NEG0097TYD220531824</t>
  </si>
  <si>
    <t>NEG0097TYD220532124</t>
  </si>
  <si>
    <t>NEG0097TYD220534724</t>
  </si>
  <si>
    <t>NEG0097TYD220535324</t>
  </si>
  <si>
    <t>NEG0097TYD220536024</t>
  </si>
  <si>
    <t>NEG0097TYD220536124</t>
  </si>
  <si>
    <t>NEG0097TYD220536424</t>
  </si>
  <si>
    <t>NEG0097TYD220536824</t>
  </si>
  <si>
    <t>NEG0097TYD220537624</t>
  </si>
  <si>
    <t>NEG0097TYD220538024</t>
  </si>
  <si>
    <t>NEG0097TYD220539024</t>
  </si>
  <si>
    <t>NEG0097TYD220540024</t>
  </si>
  <si>
    <t>NEG0097TYD220541124</t>
  </si>
  <si>
    <t>NEG0097TYD220542524</t>
  </si>
  <si>
    <t>NEG0097TYD220544024</t>
  </si>
  <si>
    <t>NEG0097TYD220546724</t>
  </si>
  <si>
    <t>NEG0097TYD220548024</t>
  </si>
  <si>
    <t>NEG0097TYD220548324</t>
  </si>
  <si>
    <t>NEG0097TYD220549024</t>
  </si>
  <si>
    <t>NEG0097TYD220549524</t>
  </si>
  <si>
    <t>NEG0097TYD220550124</t>
  </si>
  <si>
    <t>NEG0097TYD220554124</t>
  </si>
  <si>
    <t>NEG0097TYD220554324</t>
  </si>
  <si>
    <t>NEG0097TYD220557624</t>
  </si>
  <si>
    <t>NEG0097TYD220557924</t>
  </si>
  <si>
    <t>NEG0097TYD220558524</t>
  </si>
  <si>
    <t>NEG0097TYD220559124</t>
  </si>
  <si>
    <t>NEG0097TYD220560424</t>
  </si>
  <si>
    <t>NEG0097TYD220560724</t>
  </si>
  <si>
    <t>NEG0097TYD220561524</t>
  </si>
  <si>
    <t>NEG0097TYD220562824</t>
  </si>
  <si>
    <t>NEG0097TYD220563124</t>
  </si>
  <si>
    <t>NEG0097TYD220564224</t>
  </si>
  <si>
    <t>NEG0097TYD220564724</t>
  </si>
  <si>
    <t>NEG0097TYD220564924</t>
  </si>
  <si>
    <t>NEG0097TYD220565224</t>
  </si>
  <si>
    <t>NEG0097TYD220565624</t>
  </si>
  <si>
    <t>NEG0097TYD220565824</t>
  </si>
  <si>
    <t>NEG0097TYD220565924</t>
  </si>
  <si>
    <t>NEG0097TYD220566024</t>
  </si>
  <si>
    <t>NEG0097TYD220566424</t>
  </si>
  <si>
    <t>NEG0097TYD220566524</t>
  </si>
  <si>
    <t>NEG0097TYD220566724</t>
  </si>
  <si>
    <t>NEG0097TYD220567024</t>
  </si>
  <si>
    <t>NEG0097TYD220567424</t>
  </si>
  <si>
    <t>NEG0097TYD220567924</t>
  </si>
  <si>
    <t>NEG0097TYD220568624</t>
  </si>
  <si>
    <t>NEG0097TYD220569024</t>
  </si>
  <si>
    <t>NEG0097TYD220569724</t>
  </si>
  <si>
    <t>NEG0097TYD220573624</t>
  </si>
  <si>
    <t>NEG0097TYD220575624</t>
  </si>
  <si>
    <t>NEG0097TYD220576124</t>
  </si>
  <si>
    <t>NEG0097TYD220578924</t>
  </si>
  <si>
    <t>NEG0097TYD220579024</t>
  </si>
  <si>
    <t>NEG0097TYD220579224</t>
  </si>
  <si>
    <t>NEG0097TYD220580924</t>
  </si>
  <si>
    <t>NEG0097TYD220581924</t>
  </si>
  <si>
    <t>NEG0097TYD220583724</t>
  </si>
  <si>
    <t>NEG0097TYD220584224</t>
  </si>
  <si>
    <t>NEG0097TYD220584724</t>
  </si>
  <si>
    <t>NEG0097TYD220585424</t>
  </si>
  <si>
    <t>NEG0097TYD220585624</t>
  </si>
  <si>
    <t>NEG0097TYD220585824</t>
  </si>
  <si>
    <t>NEG0097TYD220586124</t>
  </si>
  <si>
    <t>NEG0097TYD220588524</t>
  </si>
  <si>
    <t>NEG0097TYD220588724</t>
  </si>
  <si>
    <t>NEG0097TYD220589024</t>
  </si>
  <si>
    <t>NEG0097TYD220589324</t>
  </si>
  <si>
    <t>NEG0097TYD220589524</t>
  </si>
  <si>
    <t>NEG0097TYD222306824</t>
  </si>
  <si>
    <t>NEG0097TYD222335024</t>
  </si>
  <si>
    <t>NEG0097TYD222346624</t>
  </si>
  <si>
    <t>NEG0097TYD222715024</t>
  </si>
  <si>
    <t>NEG0097TYD222724524</t>
  </si>
  <si>
    <t>NEG0097TYD222761524</t>
  </si>
  <si>
    <t>NEG0097TYD230500124</t>
  </si>
  <si>
    <t>NEG0097TYD230500424</t>
  </si>
  <si>
    <t>NEG0097TYD230503024</t>
  </si>
  <si>
    <t>NEG0097TYD230503424</t>
  </si>
  <si>
    <t>NEG0097TYD230503624</t>
  </si>
  <si>
    <t>NEG0097TYD230503824</t>
  </si>
  <si>
    <t>NEG0097TYD230504224</t>
  </si>
  <si>
    <t>NEG0097TYD230504424</t>
  </si>
  <si>
    <t>NEG0097TYD230504524</t>
  </si>
  <si>
    <t>NEG0097TYD230505924</t>
  </si>
  <si>
    <t>NEG0097TYD230507924</t>
  </si>
  <si>
    <t>NEG0097TYD230508624</t>
  </si>
  <si>
    <t>NEG0097TYD230508824</t>
  </si>
  <si>
    <t>NEG0097TYD230509124</t>
  </si>
  <si>
    <t>NEG0097TYD230509324</t>
  </si>
  <si>
    <t>NEG0097TYD230510124</t>
  </si>
  <si>
    <t>NEG0097TYD230512924</t>
  </si>
  <si>
    <t>NEG0097TYD230513424</t>
  </si>
  <si>
    <t>NEG0097TYD230513824</t>
  </si>
  <si>
    <t>NEG0097TYD230514524</t>
  </si>
  <si>
    <t>NEG0097TYD230514724</t>
  </si>
  <si>
    <t>NEG0097TYD230514824</t>
  </si>
  <si>
    <t>NEG0097TYD230515024</t>
  </si>
  <si>
    <t>NEG0097TYD230515424</t>
  </si>
  <si>
    <t>NEG0097TYD230517224</t>
  </si>
  <si>
    <t>NEG0097TYD230519724</t>
  </si>
  <si>
    <t>NEG0097TYD230520924</t>
  </si>
  <si>
    <t>NEG0097TYD230521224</t>
  </si>
  <si>
    <t>NEG0097TYD230523424</t>
  </si>
  <si>
    <t>NEG0097TYD230523724</t>
  </si>
  <si>
    <t>NEG0097TYD230524024</t>
  </si>
  <si>
    <t>NEG0097TYD230525024</t>
  </si>
  <si>
    <t>NEG0097TYD230526424</t>
  </si>
  <si>
    <t>NEG0097TYD230526624</t>
  </si>
  <si>
    <t>NEG0097TYD230528224</t>
  </si>
  <si>
    <t>NEG0097TYD230528424</t>
  </si>
  <si>
    <t>NEG0097TYD230530824</t>
  </si>
  <si>
    <t>NEG0097TYD230531324</t>
  </si>
  <si>
    <t>NEG0097TYD230531824</t>
  </si>
  <si>
    <t>NEG0097TYD230532124</t>
  </si>
  <si>
    <t>NEG0097TYD230536024</t>
  </si>
  <si>
    <t>NEG0097TYD230536124</t>
  </si>
  <si>
    <t>NEG0097TYD230536824</t>
  </si>
  <si>
    <t>NEG0097TYD230537624</t>
  </si>
  <si>
    <t>NEG0097TYD230538024</t>
  </si>
  <si>
    <t>NEG0097TYD230539024</t>
  </si>
  <si>
    <t>NEG0097TYD230540024</t>
  </si>
  <si>
    <t>NEG0097TYD230544024</t>
  </si>
  <si>
    <t>NEG0097TYD230546724</t>
  </si>
  <si>
    <t>NEG0097TYD230548024</t>
  </si>
  <si>
    <t>NEG0097TYD230549024</t>
  </si>
  <si>
    <t>NEG0097TYD230554124</t>
  </si>
  <si>
    <t>NEG0097TYD230557624</t>
  </si>
  <si>
    <t>NEG0097TYD230557924</t>
  </si>
  <si>
    <t>NEG0097TYD230559124</t>
  </si>
  <si>
    <t>NEG0097TYD230560424</t>
  </si>
  <si>
    <t>NEG0097TYD230560724</t>
  </si>
  <si>
    <t>NEG0097TYD230561524</t>
  </si>
  <si>
    <t>NEG0097TYD230563124</t>
  </si>
  <si>
    <t>NEG0097TYD230564224</t>
  </si>
  <si>
    <t>NEG0097TYD230564724</t>
  </si>
  <si>
    <t>NEG0097TYD230564924</t>
  </si>
  <si>
    <t>NEG0097TYD230565224</t>
  </si>
  <si>
    <t>NEG0097TYD230565624</t>
  </si>
  <si>
    <t>NEG0097TYD230566024</t>
  </si>
  <si>
    <t>NEG0097TYD230566424</t>
  </si>
  <si>
    <t>NEG0097TYD230566724</t>
  </si>
  <si>
    <t>NEG0097TYD230567024</t>
  </si>
  <si>
    <t>NEG0097TYD230567924</t>
  </si>
  <si>
    <t>NEG0097TYD230568624</t>
  </si>
  <si>
    <t>NEG0097TYD230569024</t>
  </si>
  <si>
    <t>NEG0097TYD230575624</t>
  </si>
  <si>
    <t>NEG0097TYD230578924</t>
  </si>
  <si>
    <t>NEG0097TYD230579024</t>
  </si>
  <si>
    <t>NEG0097TYD230580924</t>
  </si>
  <si>
    <t>NEG0097TYD230581924</t>
  </si>
  <si>
    <t>NEG0097TYD230583724</t>
  </si>
  <si>
    <t>NEG0097TYD230585424</t>
  </si>
  <si>
    <t>NEG0097TYD230585624</t>
  </si>
  <si>
    <t>NEG0097TYD230586124</t>
  </si>
  <si>
    <t>NEG0097TYD230588524</t>
  </si>
  <si>
    <t>NEG0097TYD230588724</t>
  </si>
  <si>
    <t>NEG0097TYD230589024</t>
  </si>
  <si>
    <t>NEG0097TYD230589524</t>
  </si>
  <si>
    <t>NEG0097TYD232306824</t>
  </si>
  <si>
    <t>NEG0097TYD232761524</t>
  </si>
  <si>
    <t>NEG0097TYD240500124</t>
  </si>
  <si>
    <t>NEG0097TYD240504224</t>
  </si>
  <si>
    <t>NEG0097TYD240508824</t>
  </si>
  <si>
    <t>NEG0097TYD240510124</t>
  </si>
  <si>
    <t>NEG0097TYD240515424</t>
  </si>
  <si>
    <t>NEG0097TYD240519024</t>
  </si>
  <si>
    <t>NEG0097TYD240521224</t>
  </si>
  <si>
    <t>NEG0097TYD240526624</t>
  </si>
  <si>
    <t>NEG0097TYD240535324</t>
  </si>
  <si>
    <t>NEG0097TYD240560424</t>
  </si>
  <si>
    <t>NEG0097TYD240564224</t>
  </si>
  <si>
    <t>NEG0097TYD240567024</t>
  </si>
  <si>
    <t>NEG0097TYD240579024</t>
  </si>
  <si>
    <t>NEG0097TYD310512524</t>
  </si>
  <si>
    <t>NEG0097TYD310531324</t>
  </si>
  <si>
    <t>NEG0097TYD310559124</t>
  </si>
  <si>
    <t>NEG0097TYD320515424</t>
  </si>
  <si>
    <t>NEG0097TYD320531824</t>
  </si>
  <si>
    <t>NEG0100TYD210500124</t>
  </si>
  <si>
    <t>Reposición de infraestructura de uso general de niveles I, II y III del sistema regional y metropolitano.</t>
  </si>
  <si>
    <t>NEG0100TYD210500224</t>
  </si>
  <si>
    <t>NEG0100TYD210503124</t>
  </si>
  <si>
    <t>NEG0100TYD210503424</t>
  </si>
  <si>
    <t>NEG0100TYD210503624</t>
  </si>
  <si>
    <t>NEG0100TYD210504524</t>
  </si>
  <si>
    <t>NEG0100TYD210505124</t>
  </si>
  <si>
    <t>NEG0100TYD210509324</t>
  </si>
  <si>
    <t>NEG0100TYD210514724</t>
  </si>
  <si>
    <t>NEG0100TYD210515424</t>
  </si>
  <si>
    <t>NEG0100TYD210517224</t>
  </si>
  <si>
    <t>NEG0100TYD210519024</t>
  </si>
  <si>
    <t>NEG0100TYD210519724</t>
  </si>
  <si>
    <t>NEG0100TYD210520624</t>
  </si>
  <si>
    <t>NEG0100TYD210520924</t>
  </si>
  <si>
    <t>NEG0100TYD210521224</t>
  </si>
  <si>
    <t>NEG0100TYD210523724</t>
  </si>
  <si>
    <t>NEG0100TYD210525024</t>
  </si>
  <si>
    <t>NEG0100TYD210531324</t>
  </si>
  <si>
    <t>NEG0100TYD210531824</t>
  </si>
  <si>
    <t>NEG0100TYD210532124</t>
  </si>
  <si>
    <t>NEG0100TYD210539024</t>
  </si>
  <si>
    <t>NEG0100TYD210540024</t>
  </si>
  <si>
    <t>NEG0100TYD210542524</t>
  </si>
  <si>
    <t>NEG0100TYD210548024</t>
  </si>
  <si>
    <t>NEG0100TYD210549524</t>
  </si>
  <si>
    <t>NEG0100TYD210560424</t>
  </si>
  <si>
    <t>NEG0100TYD210561524</t>
  </si>
  <si>
    <t>NEG0100TYD210564924</t>
  </si>
  <si>
    <t>NEG0100TYD210566424</t>
  </si>
  <si>
    <t>NEG0100TYD210566524</t>
  </si>
  <si>
    <t>NEG0100TYD210567424</t>
  </si>
  <si>
    <t>NEG0100TYD210568624</t>
  </si>
  <si>
    <t>NEG0100TYD210569724</t>
  </si>
  <si>
    <t>NEG0100TYD210575624</t>
  </si>
  <si>
    <t>NEG0100TYD210579024</t>
  </si>
  <si>
    <t>NEG0100TYD210580924</t>
  </si>
  <si>
    <t>NEG0100TYD210583724</t>
  </si>
  <si>
    <t>NEG0100TYD210585824</t>
  </si>
  <si>
    <t>NEG0100TYD210588724</t>
  </si>
  <si>
    <t>NEG0100TYD210589524</t>
  </si>
  <si>
    <t>NEG0100TYD220564924</t>
  </si>
  <si>
    <t>NEG0100TYD230500124</t>
  </si>
  <si>
    <t>NEG0100TYD230503124</t>
  </si>
  <si>
    <t>NEG0100TYD230505124</t>
  </si>
  <si>
    <t>NEG0100TYD230507924</t>
  </si>
  <si>
    <t>NEG0100TYD230508824</t>
  </si>
  <si>
    <t>NEG0100TYD230512924</t>
  </si>
  <si>
    <t>NEG0100TYD230513824</t>
  </si>
  <si>
    <t>NEG0100TYD230514724</t>
  </si>
  <si>
    <t>NEG0100TYD230515424</t>
  </si>
  <si>
    <t>NEG0100TYD230523724</t>
  </si>
  <si>
    <t>NEG0100TYD230525024</t>
  </si>
  <si>
    <t>NEG0100TYD230526624</t>
  </si>
  <si>
    <t>NEG0100TYD230538024</t>
  </si>
  <si>
    <t>NEG0100TYD230549524</t>
  </si>
  <si>
    <t>NEG0100TYD230560424</t>
  </si>
  <si>
    <t>NEG0100TYD230561524</t>
  </si>
  <si>
    <t>NEG0100TYD230564924</t>
  </si>
  <si>
    <t>NEG0100TYD230565624</t>
  </si>
  <si>
    <t>NEG0100TYD230566424</t>
  </si>
  <si>
    <t>NEG0100TYD230568624</t>
  </si>
  <si>
    <t>NEG0100TYD230569024</t>
  </si>
  <si>
    <t>NEG0100TYD230575624</t>
  </si>
  <si>
    <t>NEG0100TYD230579024</t>
  </si>
  <si>
    <t>NEG0100TYD230589024</t>
  </si>
  <si>
    <t>NEG0100TYD230589524</t>
  </si>
  <si>
    <t>NEG0100TYD240500124</t>
  </si>
  <si>
    <t>NEG0100TYD240503124</t>
  </si>
  <si>
    <t>NEG0100TYD240505124</t>
  </si>
  <si>
    <t>NEG0100TYD240507924</t>
  </si>
  <si>
    <t>NEG0100TYD240508824</t>
  </si>
  <si>
    <t>NEG0100TYD240512924</t>
  </si>
  <si>
    <t>NEG0100TYD240513824</t>
  </si>
  <si>
    <t>NEG0100TYD240514724</t>
  </si>
  <si>
    <t>NEG0100TYD240523724</t>
  </si>
  <si>
    <t>NEG0100TYD240538024</t>
  </si>
  <si>
    <t>NEG0100TYD240560424</t>
  </si>
  <si>
    <t>NEG0100TYD240561524</t>
  </si>
  <si>
    <t>NEG0100TYD240564924</t>
  </si>
  <si>
    <t>NEG0100TYD240565624</t>
  </si>
  <si>
    <t>NEG0100TYD240566424</t>
  </si>
  <si>
    <t>NEG0100TYD240568624</t>
  </si>
  <si>
    <t>NEG0100TYD240569024</t>
  </si>
  <si>
    <t>NEG0100TYD240575624</t>
  </si>
  <si>
    <t>NEG0100TYD240579024</t>
  </si>
  <si>
    <t>NEG0100TYD240589024</t>
  </si>
  <si>
    <t>NEG0100TYD310515424</t>
  </si>
  <si>
    <t>NEG0100TYD310549524</t>
  </si>
  <si>
    <t>NEG0100TYD330500124</t>
  </si>
  <si>
    <t>NEG0100TYD330515424</t>
  </si>
  <si>
    <t>NEG0100TYD330526624</t>
  </si>
  <si>
    <t>NEG0100TYD330536024</t>
  </si>
  <si>
    <t>NEG0100TYD330538024</t>
  </si>
  <si>
    <t>NEG0100TYD330549524</t>
  </si>
  <si>
    <t>NEG1201TYD130500124</t>
  </si>
  <si>
    <t>Reposición de cables y transformadores de nivel de tensión 1, 2 y 3</t>
  </si>
  <si>
    <t>Reposición de cables, transformadores y postes por falla o terminación de vida útil en los niveles de tensión 1, 2 y 3.</t>
  </si>
  <si>
    <t>NEG1201TYD130500224</t>
  </si>
  <si>
    <t>NEG1201TYD130500424</t>
  </si>
  <si>
    <t>NEG1201TYD130502124</t>
  </si>
  <si>
    <t>NEG1201TYD130503024</t>
  </si>
  <si>
    <t>NEG1201TYD130503124</t>
  </si>
  <si>
    <t>NEG1201TYD130503424</t>
  </si>
  <si>
    <t>NEG1201TYD130503624</t>
  </si>
  <si>
    <t>NEG1201TYD130503824</t>
  </si>
  <si>
    <t>NEG1201TYD130504024</t>
  </si>
  <si>
    <t>NEG1201TYD130504224</t>
  </si>
  <si>
    <t>NEG1201TYD130504424</t>
  </si>
  <si>
    <t>NEG1201TYD130504524</t>
  </si>
  <si>
    <t>NEG1201TYD130505124</t>
  </si>
  <si>
    <t>NEG1201TYD130505524</t>
  </si>
  <si>
    <t>NEG1201TYD130505924</t>
  </si>
  <si>
    <t>NEG1201TYD130507924</t>
  </si>
  <si>
    <t>NEG1201TYD130508624</t>
  </si>
  <si>
    <t>NEG1201TYD130508824</t>
  </si>
  <si>
    <t>NEG1201TYD130509124</t>
  </si>
  <si>
    <t>NEG1201TYD130509324</t>
  </si>
  <si>
    <t>NEG1201TYD130510124</t>
  </si>
  <si>
    <t>NEG1201TYD130510724</t>
  </si>
  <si>
    <t>NEG1201TYD130511324</t>
  </si>
  <si>
    <t>NEG1201TYD130512024</t>
  </si>
  <si>
    <t>NEG1201TYD130512524</t>
  </si>
  <si>
    <t>NEG1201TYD130512924</t>
  </si>
  <si>
    <t>NEG1201TYD130513424</t>
  </si>
  <si>
    <t>NEG1201TYD130513824</t>
  </si>
  <si>
    <t>NEG1201TYD130514224</t>
  </si>
  <si>
    <t>NEG1201TYD130514524</t>
  </si>
  <si>
    <t>NEG1201TYD130514724</t>
  </si>
  <si>
    <t>NEG1201TYD130514824</t>
  </si>
  <si>
    <t>NEG1201TYD130515024</t>
  </si>
  <si>
    <t>NEG1201TYD130515424</t>
  </si>
  <si>
    <t>NEG1201TYD130517224</t>
  </si>
  <si>
    <t>NEG1201TYD130519024</t>
  </si>
  <si>
    <t>NEG1201TYD130519724</t>
  </si>
  <si>
    <t>NEG1201TYD130520624</t>
  </si>
  <si>
    <t>NEG1201TYD130520924</t>
  </si>
  <si>
    <t>NEG1201TYD130521224</t>
  </si>
  <si>
    <t>NEG1201TYD130523424</t>
  </si>
  <si>
    <t>NEG1201TYD130523724</t>
  </si>
  <si>
    <t>NEG1201TYD130524024</t>
  </si>
  <si>
    <t>NEG1201TYD130525024</t>
  </si>
  <si>
    <t>NEG1201TYD130526424</t>
  </si>
  <si>
    <t>NEG1201TYD130526624</t>
  </si>
  <si>
    <t>NEG1201TYD130528224</t>
  </si>
  <si>
    <t>NEG1201TYD130528424</t>
  </si>
  <si>
    <t>NEG1201TYD130530624</t>
  </si>
  <si>
    <t>NEG1201TYD130530824</t>
  </si>
  <si>
    <t>NEG1201TYD130531024</t>
  </si>
  <si>
    <t>NEG1201TYD130531324</t>
  </si>
  <si>
    <t>NEG1201TYD130531524</t>
  </si>
  <si>
    <t>NEG1201TYD130531824</t>
  </si>
  <si>
    <t>NEG1201TYD130532124</t>
  </si>
  <si>
    <t>NEG1201TYD130534724</t>
  </si>
  <si>
    <t>NEG1201TYD130535324</t>
  </si>
  <si>
    <t>NEG1201TYD130536024</t>
  </si>
  <si>
    <t>NEG1201TYD130536124</t>
  </si>
  <si>
    <t>NEG1201TYD130536424</t>
  </si>
  <si>
    <t>NEG1201TYD130536824</t>
  </si>
  <si>
    <t>NEG1201TYD130537624</t>
  </si>
  <si>
    <t>NEG1201TYD130538024</t>
  </si>
  <si>
    <t>NEG1201TYD130539024</t>
  </si>
  <si>
    <t>NEG1201TYD130540024</t>
  </si>
  <si>
    <t>NEG1201TYD130541124</t>
  </si>
  <si>
    <t>NEG1201TYD130542524</t>
  </si>
  <si>
    <t>NEG1201TYD130544024</t>
  </si>
  <si>
    <t>NEG1201TYD130546724</t>
  </si>
  <si>
    <t>NEG1201TYD130548024</t>
  </si>
  <si>
    <t>NEG1201TYD130548324</t>
  </si>
  <si>
    <t>NEG1201TYD130549024</t>
  </si>
  <si>
    <t>NEG1201TYD130549524</t>
  </si>
  <si>
    <t>NEG1201TYD130550124</t>
  </si>
  <si>
    <t>NEG1201TYD130554124</t>
  </si>
  <si>
    <t>NEG1201TYD130554324</t>
  </si>
  <si>
    <t>NEG1201TYD130557624</t>
  </si>
  <si>
    <t>NEG1201TYD130557924</t>
  </si>
  <si>
    <t>NEG1201TYD130558524</t>
  </si>
  <si>
    <t>NEG1201TYD130559124</t>
  </si>
  <si>
    <t>NEG1201TYD130560424</t>
  </si>
  <si>
    <t>NEG1201TYD130560724</t>
  </si>
  <si>
    <t>NEG1201TYD130561524</t>
  </si>
  <si>
    <t>NEG1201TYD130562824</t>
  </si>
  <si>
    <t>NEG1201TYD130563124</t>
  </si>
  <si>
    <t>NEG1201TYD130564224</t>
  </si>
  <si>
    <t>NEG1201TYD130564724</t>
  </si>
  <si>
    <t>NEG1201TYD130564924</t>
  </si>
  <si>
    <t>NEG1201TYD130565224</t>
  </si>
  <si>
    <t>NEG1201TYD130565624</t>
  </si>
  <si>
    <t>NEG1201TYD130565824</t>
  </si>
  <si>
    <t>NEG1201TYD130565924</t>
  </si>
  <si>
    <t>NEG1201TYD130566024</t>
  </si>
  <si>
    <t>NEG1201TYD130566424</t>
  </si>
  <si>
    <t>NEG1201TYD130566524</t>
  </si>
  <si>
    <t>NEG1201TYD130566724</t>
  </si>
  <si>
    <t>NEG1201TYD130567024</t>
  </si>
  <si>
    <t>NEG1201TYD130567424</t>
  </si>
  <si>
    <t>NEG1201TYD130567924</t>
  </si>
  <si>
    <t>NEG1201TYD130568624</t>
  </si>
  <si>
    <t>NEG1201TYD130569024</t>
  </si>
  <si>
    <t>NEG1201TYD130569724</t>
  </si>
  <si>
    <t>NEG1201TYD130573624</t>
  </si>
  <si>
    <t>NEG1201TYD130575624</t>
  </si>
  <si>
    <t>NEG1201TYD130576124</t>
  </si>
  <si>
    <t>NEG1201TYD130578924</t>
  </si>
  <si>
    <t>NEG1201TYD130579024</t>
  </si>
  <si>
    <t>NEG1201TYD130579224</t>
  </si>
  <si>
    <t>NEG1201TYD130580924</t>
  </si>
  <si>
    <t>NEG1201TYD130581924</t>
  </si>
  <si>
    <t>NEG1201TYD130583724</t>
  </si>
  <si>
    <t>NEG1201TYD130584224</t>
  </si>
  <si>
    <t>NEG1201TYD130584724</t>
  </si>
  <si>
    <t>NEG1201TYD130585424</t>
  </si>
  <si>
    <t>NEG1201TYD130585624</t>
  </si>
  <si>
    <t>NEG1201TYD130585824</t>
  </si>
  <si>
    <t>NEG1201TYD130586124</t>
  </si>
  <si>
    <t>NEG1201TYD130588524</t>
  </si>
  <si>
    <t>NEG1201TYD130588724</t>
  </si>
  <si>
    <t>NEG1201TYD130589024</t>
  </si>
  <si>
    <t>NEG1201TYD130589324</t>
  </si>
  <si>
    <t>NEG1201TYD130589524</t>
  </si>
  <si>
    <t>NEG1201TYD132306824</t>
  </si>
  <si>
    <t>NEG1201TYD132724524</t>
  </si>
  <si>
    <t>NEG1201TYD140500124</t>
  </si>
  <si>
    <t>NEG1201TYD140500224</t>
  </si>
  <si>
    <t>NEG1201TYD140503024</t>
  </si>
  <si>
    <t>NEG1201TYD140503124</t>
  </si>
  <si>
    <t>NEG1201TYD140503424</t>
  </si>
  <si>
    <t>NEG1201TYD140503624</t>
  </si>
  <si>
    <t>NEG1201TYD140504024</t>
  </si>
  <si>
    <t>NEG1201TYD140504224</t>
  </si>
  <si>
    <t>NEG1201TYD140504524</t>
  </si>
  <si>
    <t>NEG1201TYD140505124</t>
  </si>
  <si>
    <t>NEG1201TYD140507924</t>
  </si>
  <si>
    <t>NEG1201TYD140508824</t>
  </si>
  <si>
    <t>NEG1201TYD140509324</t>
  </si>
  <si>
    <t>NEG1201TYD140510124</t>
  </si>
  <si>
    <t>NEG1201TYD140512024</t>
  </si>
  <si>
    <t>NEG1201TYD140512924</t>
  </si>
  <si>
    <t>NEG1201TYD140513824</t>
  </si>
  <si>
    <t>NEG1201TYD140514224</t>
  </si>
  <si>
    <t>NEG1201TYD140514724</t>
  </si>
  <si>
    <t>NEG1201TYD140514824</t>
  </si>
  <si>
    <t>NEG1201TYD140515424</t>
  </si>
  <si>
    <t>NEG1201TYD140517224</t>
  </si>
  <si>
    <t>NEG1201TYD140519724</t>
  </si>
  <si>
    <t>NEG1201TYD140520924</t>
  </si>
  <si>
    <t>NEG1201TYD140523424</t>
  </si>
  <si>
    <t>NEG1201TYD140523724</t>
  </si>
  <si>
    <t>NEG1201TYD140524024</t>
  </si>
  <si>
    <t>NEG1201TYD140525024</t>
  </si>
  <si>
    <t>NEG1201TYD140526624</t>
  </si>
  <si>
    <t>NEG1201TYD140528224</t>
  </si>
  <si>
    <t>NEG1201TYD140528424</t>
  </si>
  <si>
    <t>NEG1201TYD140530824</t>
  </si>
  <si>
    <t>NEG1201TYD140531024</t>
  </si>
  <si>
    <t>NEG1201TYD140531324</t>
  </si>
  <si>
    <t>NEG1201TYD140531524</t>
  </si>
  <si>
    <t>NEG1201TYD140531824</t>
  </si>
  <si>
    <t>NEG1201TYD140535324</t>
  </si>
  <si>
    <t>NEG1201TYD140536024</t>
  </si>
  <si>
    <t>NEG1201TYD140536124</t>
  </si>
  <si>
    <t>NEG1201TYD140536824</t>
  </si>
  <si>
    <t>NEG1201TYD140537624</t>
  </si>
  <si>
    <t>NEG1201TYD140538024</t>
  </si>
  <si>
    <t>NEG1201TYD140539024</t>
  </si>
  <si>
    <t>NEG1201TYD140540024</t>
  </si>
  <si>
    <t>NEG1201TYD140541124</t>
  </si>
  <si>
    <t>NEG1201TYD140542524</t>
  </si>
  <si>
    <t>NEG1201TYD140544024</t>
  </si>
  <si>
    <t>NEG1201TYD140548024</t>
  </si>
  <si>
    <t>NEG1201TYD140548324</t>
  </si>
  <si>
    <t>NEG1201TYD140549024</t>
  </si>
  <si>
    <t>NEG1201TYD140549524</t>
  </si>
  <si>
    <t>NEG1201TYD140554124</t>
  </si>
  <si>
    <t>NEG1201TYD140557924</t>
  </si>
  <si>
    <t>NEG1201TYD140558524</t>
  </si>
  <si>
    <t>NEG1201TYD140559124</t>
  </si>
  <si>
    <t>NEG1201TYD140560424</t>
  </si>
  <si>
    <t>NEG1201TYD140560724</t>
  </si>
  <si>
    <t>NEG1201TYD140561524</t>
  </si>
  <si>
    <t>NEG1201TYD140564224</t>
  </si>
  <si>
    <t>NEG1201TYD140564924</t>
  </si>
  <si>
    <t>NEG1201TYD140565624</t>
  </si>
  <si>
    <t>NEG1201TYD140566424</t>
  </si>
  <si>
    <t>NEG1201TYD140566524</t>
  </si>
  <si>
    <t>NEG1201TYD140566724</t>
  </si>
  <si>
    <t>NEG1201TYD140567024</t>
  </si>
  <si>
    <t>NEG1201TYD140567924</t>
  </si>
  <si>
    <t>NEG1201TYD140568624</t>
  </si>
  <si>
    <t>NEG1201TYD140569024</t>
  </si>
  <si>
    <t>NEG1201TYD140569724</t>
  </si>
  <si>
    <t>NEG1201TYD140575624</t>
  </si>
  <si>
    <t>NEG1201TYD140578924</t>
  </si>
  <si>
    <t>NEG1201TYD140579024</t>
  </si>
  <si>
    <t>NEG1201TYD140579224</t>
  </si>
  <si>
    <t>NEG1201TYD140580924</t>
  </si>
  <si>
    <t>NEG1201TYD140581924</t>
  </si>
  <si>
    <t>NEG1201TYD140583724</t>
  </si>
  <si>
    <t>NEG1201TYD140584724</t>
  </si>
  <si>
    <t>NEG1201TYD140585424</t>
  </si>
  <si>
    <t>NEG1201TYD140585624</t>
  </si>
  <si>
    <t>NEG1201TYD140585824</t>
  </si>
  <si>
    <t>NEG1201TYD140586124</t>
  </si>
  <si>
    <t>NEG1201TYD140588524</t>
  </si>
  <si>
    <t>NEG1201TYD140588724</t>
  </si>
  <si>
    <t>NEG1201TYD140589024</t>
  </si>
  <si>
    <t>NEG1201TYD140589324</t>
  </si>
  <si>
    <t>NEG1201TYD140589524</t>
  </si>
  <si>
    <t>NEG1201TYD230500124</t>
  </si>
  <si>
    <t>NEG1201TYD230500224</t>
  </si>
  <si>
    <t>NEG1201TYD230500424</t>
  </si>
  <si>
    <t>NEG1201TYD230502124</t>
  </si>
  <si>
    <t>NEG1201TYD230503024</t>
  </si>
  <si>
    <t>NEG1201TYD230503124</t>
  </si>
  <si>
    <t>NEG1201TYD230503424</t>
  </si>
  <si>
    <t>NEG1201TYD230503624</t>
  </si>
  <si>
    <t>NEG1201TYD230503824</t>
  </si>
  <si>
    <t>NEG1201TYD230504024</t>
  </si>
  <si>
    <t>NEG1201TYD230504224</t>
  </si>
  <si>
    <t>NEG1201TYD230504424</t>
  </si>
  <si>
    <t>NEG1201TYD230504524</t>
  </si>
  <si>
    <t>NEG1201TYD230505124</t>
  </si>
  <si>
    <t>NEG1201TYD230505524</t>
  </si>
  <si>
    <t>NEG1201TYD230507924</t>
  </si>
  <si>
    <t>NEG1201TYD230508624</t>
  </si>
  <si>
    <t>NEG1201TYD230508824</t>
  </si>
  <si>
    <t>NEG1201TYD230509124</t>
  </si>
  <si>
    <t>NEG1201TYD230509324</t>
  </si>
  <si>
    <t>NEG1201TYD230510124</t>
  </si>
  <si>
    <t>NEG1201TYD230510724</t>
  </si>
  <si>
    <t>NEG1201TYD230511324</t>
  </si>
  <si>
    <t>NEG1201TYD230512024</t>
  </si>
  <si>
    <t>NEG1201TYD230512524</t>
  </si>
  <si>
    <t>NEG1201TYD230512924</t>
  </si>
  <si>
    <t>NEG1201TYD230513424</t>
  </si>
  <si>
    <t>NEG1201TYD230513824</t>
  </si>
  <si>
    <t>NEG1201TYD230514224</t>
  </si>
  <si>
    <t>NEG1201TYD230514724</t>
  </si>
  <si>
    <t>NEG1201TYD230514824</t>
  </si>
  <si>
    <t>NEG1201TYD230515024</t>
  </si>
  <si>
    <t>NEG1201TYD230515424</t>
  </si>
  <si>
    <t>NEG1201TYD230517224</t>
  </si>
  <si>
    <t>NEG1201TYD230519724</t>
  </si>
  <si>
    <t>NEG1201TYD230520624</t>
  </si>
  <si>
    <t>NEG1201TYD230520924</t>
  </si>
  <si>
    <t>NEG1201TYD230521224</t>
  </si>
  <si>
    <t>NEG1201TYD230523424</t>
  </si>
  <si>
    <t>NEG1201TYD230523724</t>
  </si>
  <si>
    <t>NEG1201TYD230524024</t>
  </si>
  <si>
    <t>NEG1201TYD230525024</t>
  </si>
  <si>
    <t>NEG1201TYD230526424</t>
  </si>
  <si>
    <t>NEG1201TYD230526624</t>
  </si>
  <si>
    <t>NEG1201TYD230528224</t>
  </si>
  <si>
    <t>NEG1201TYD230528424</t>
  </si>
  <si>
    <t>NEG1201TYD230530624</t>
  </si>
  <si>
    <t>NEG1201TYD230530824</t>
  </si>
  <si>
    <t>NEG1201TYD230531024</t>
  </si>
  <si>
    <t>NEG1201TYD230531324</t>
  </si>
  <si>
    <t>NEG1201TYD230531524</t>
  </si>
  <si>
    <t>NEG1201TYD230531824</t>
  </si>
  <si>
    <t>NEG1201TYD230532124</t>
  </si>
  <si>
    <t>NEG1201TYD230534724</t>
  </si>
  <si>
    <t>NEG1201TYD230535324</t>
  </si>
  <si>
    <t>NEG1201TYD230536024</t>
  </si>
  <si>
    <t>NEG1201TYD230536124</t>
  </si>
  <si>
    <t>NEG1201TYD230536424</t>
  </si>
  <si>
    <t>NEG1201TYD230536824</t>
  </si>
  <si>
    <t>NEG1201TYD230537624</t>
  </si>
  <si>
    <t>NEG1201TYD230538024</t>
  </si>
  <si>
    <t>NEG1201TYD230539024</t>
  </si>
  <si>
    <t>NEG1201TYD230540024</t>
  </si>
  <si>
    <t>NEG1201TYD230541124</t>
  </si>
  <si>
    <t>NEG1201TYD230542524</t>
  </si>
  <si>
    <t>NEG1201TYD230544024</t>
  </si>
  <si>
    <t>NEG1201TYD230546724</t>
  </si>
  <si>
    <t>NEG1201TYD230548024</t>
  </si>
  <si>
    <t>NEG1201TYD230548324</t>
  </si>
  <si>
    <t>NEG1201TYD230549024</t>
  </si>
  <si>
    <t>NEG1201TYD230549524</t>
  </si>
  <si>
    <t>NEG1201TYD230550124</t>
  </si>
  <si>
    <t>NEG1201TYD230554124</t>
  </si>
  <si>
    <t>NEG1201TYD230554324</t>
  </si>
  <si>
    <t>NEG1201TYD230557924</t>
  </si>
  <si>
    <t>NEG1201TYD230558524</t>
  </si>
  <si>
    <t>NEG1201TYD230559124</t>
  </si>
  <si>
    <t>NEG1201TYD230560424</t>
  </si>
  <si>
    <t>NEG1201TYD230560724</t>
  </si>
  <si>
    <t>NEG1201TYD230561524</t>
  </si>
  <si>
    <t>NEG1201TYD230562824</t>
  </si>
  <si>
    <t>NEG1201TYD230563124</t>
  </si>
  <si>
    <t>NEG1201TYD230564224</t>
  </si>
  <si>
    <t>NEG1201TYD230564724</t>
  </si>
  <si>
    <t>NEG1201TYD230564924</t>
  </si>
  <si>
    <t>NEG1201TYD230565224</t>
  </si>
  <si>
    <t>NEG1201TYD230565624</t>
  </si>
  <si>
    <t>NEG1201TYD230565824</t>
  </si>
  <si>
    <t>NEG1201TYD230565924</t>
  </si>
  <si>
    <t>NEG1201TYD230566024</t>
  </si>
  <si>
    <t>NEG1201TYD230566424</t>
  </si>
  <si>
    <t>NEG1201TYD230566524</t>
  </si>
  <si>
    <t>NEG1201TYD230566724</t>
  </si>
  <si>
    <t>NEG1201TYD230567024</t>
  </si>
  <si>
    <t>NEG1201TYD230567424</t>
  </si>
  <si>
    <t>NEG1201TYD230567924</t>
  </si>
  <si>
    <t>NEG1201TYD230568624</t>
  </si>
  <si>
    <t>NEG1201TYD230569024</t>
  </si>
  <si>
    <t>NEG1201TYD230569724</t>
  </si>
  <si>
    <t>NEG1201TYD230573624</t>
  </si>
  <si>
    <t>NEG1201TYD230575624</t>
  </si>
  <si>
    <t>NEG1201TYD230576124</t>
  </si>
  <si>
    <t>NEG1201TYD230578924</t>
  </si>
  <si>
    <t>NEG1201TYD230579024</t>
  </si>
  <si>
    <t>NEG1201TYD230579224</t>
  </si>
  <si>
    <t>NEG1201TYD230580924</t>
  </si>
  <si>
    <t>NEG1201TYD230581924</t>
  </si>
  <si>
    <t>NEG1201TYD230583724</t>
  </si>
  <si>
    <t>NEG1201TYD230584224</t>
  </si>
  <si>
    <t>NEG1201TYD230584724</t>
  </si>
  <si>
    <t>NEG1201TYD230585424</t>
  </si>
  <si>
    <t>NEG1201TYD230585624</t>
  </si>
  <si>
    <t>NEG1201TYD230585824</t>
  </si>
  <si>
    <t>NEG1201TYD230586124</t>
  </si>
  <si>
    <t>NEG1201TYD230588524</t>
  </si>
  <si>
    <t>NEG1201TYD230588724</t>
  </si>
  <si>
    <t>NEG1201TYD230589024</t>
  </si>
  <si>
    <t>NEG1201TYD230589324</t>
  </si>
  <si>
    <t>NEG1201TYD230589524</t>
  </si>
  <si>
    <t>NEG1201TYD232724524</t>
  </si>
  <si>
    <t>NEG1201TYD240500124</t>
  </si>
  <si>
    <t>NEG1201TYD240500224</t>
  </si>
  <si>
    <t>NEG1201TYD240503024</t>
  </si>
  <si>
    <t>NEG1201TYD240503124</t>
  </si>
  <si>
    <t>NEG1201TYD240503424</t>
  </si>
  <si>
    <t>NEG1201TYD240503624</t>
  </si>
  <si>
    <t>NEG1201TYD240504024</t>
  </si>
  <si>
    <t>NEG1201TYD240504224</t>
  </si>
  <si>
    <t>NEG1201TYD240504524</t>
  </si>
  <si>
    <t>NEG1201TYD240505124</t>
  </si>
  <si>
    <t>NEG1201TYD240507924</t>
  </si>
  <si>
    <t>NEG1201TYD240508824</t>
  </si>
  <si>
    <t>NEG1201TYD240509324</t>
  </si>
  <si>
    <t>NEG1201TYD240510124</t>
  </si>
  <si>
    <t>NEG1201TYD240512024</t>
  </si>
  <si>
    <t>NEG1201TYD240512924</t>
  </si>
  <si>
    <t>NEG1201TYD240513824</t>
  </si>
  <si>
    <t>NEG1201TYD240514224</t>
  </si>
  <si>
    <t>NEG1201TYD240514724</t>
  </si>
  <si>
    <t>NEG1201TYD240514824</t>
  </si>
  <si>
    <t>NEG1201TYD240515424</t>
  </si>
  <si>
    <t>NEG1201TYD240517224</t>
  </si>
  <si>
    <t>NEG1201TYD240519724</t>
  </si>
  <si>
    <t>NEG1201TYD240520924</t>
  </si>
  <si>
    <t>NEG1201TYD240523424</t>
  </si>
  <si>
    <t>NEG1201TYD240523724</t>
  </si>
  <si>
    <t>NEG1201TYD240524024</t>
  </si>
  <si>
    <t>NEG1201TYD240525024</t>
  </si>
  <si>
    <t>NEG1201TYD240526624</t>
  </si>
  <si>
    <t>NEG1201TYD240528224</t>
  </si>
  <si>
    <t>NEG1201TYD240528424</t>
  </si>
  <si>
    <t>NEG1201TYD240530824</t>
  </si>
  <si>
    <t>NEG1201TYD240531024</t>
  </si>
  <si>
    <t>NEG1201TYD240531324</t>
  </si>
  <si>
    <t>NEG1201TYD240531524</t>
  </si>
  <si>
    <t>NEG1201TYD240531824</t>
  </si>
  <si>
    <t>NEG1201TYD240535324</t>
  </si>
  <si>
    <t>NEG1201TYD240536024</t>
  </si>
  <si>
    <t>NEG1201TYD240536124</t>
  </si>
  <si>
    <t>NEG1201TYD240536824</t>
  </si>
  <si>
    <t>NEG1201TYD240537624</t>
  </si>
  <si>
    <t>NEG1201TYD240538024</t>
  </si>
  <si>
    <t>NEG1201TYD240539024</t>
  </si>
  <si>
    <t>NEG1201TYD240540024</t>
  </si>
  <si>
    <t>NEG1201TYD240541124</t>
  </si>
  <si>
    <t>NEG1201TYD240542524</t>
  </si>
  <si>
    <t>NEG1201TYD240544024</t>
  </si>
  <si>
    <t>NEG1201TYD240548024</t>
  </si>
  <si>
    <t>NEG1201TYD240548324</t>
  </si>
  <si>
    <t>NEG1201TYD240549024</t>
  </si>
  <si>
    <t>NEG1201TYD240549524</t>
  </si>
  <si>
    <t>NEG1201TYD240554124</t>
  </si>
  <si>
    <t>NEG1201TYD240557924</t>
  </si>
  <si>
    <t>NEG1201TYD240558524</t>
  </si>
  <si>
    <t>NEG1201TYD240559124</t>
  </si>
  <si>
    <t>NEG1201TYD240560424</t>
  </si>
  <si>
    <t>NEG1201TYD240560724</t>
  </si>
  <si>
    <t>NEG1201TYD240561524</t>
  </si>
  <si>
    <t>NEG1201TYD240564224</t>
  </si>
  <si>
    <t>NEG1201TYD240564924</t>
  </si>
  <si>
    <t>NEG1201TYD240565624</t>
  </si>
  <si>
    <t>NEG1201TYD240566424</t>
  </si>
  <si>
    <t>NEG1201TYD240566524</t>
  </si>
  <si>
    <t>NEG1201TYD240566724</t>
  </si>
  <si>
    <t>NEG1201TYD240567024</t>
  </si>
  <si>
    <t>NEG1201TYD240567924</t>
  </si>
  <si>
    <t>NEG1201TYD240568624</t>
  </si>
  <si>
    <t>NEG1201TYD240569024</t>
  </si>
  <si>
    <t>NEG1201TYD240569724</t>
  </si>
  <si>
    <t>NEG1201TYD240575624</t>
  </si>
  <si>
    <t>NEG1201TYD240578924</t>
  </si>
  <si>
    <t>NEG1201TYD240579024</t>
  </si>
  <si>
    <t>NEG1201TYD240579224</t>
  </si>
  <si>
    <t>NEG1201TYD240580924</t>
  </si>
  <si>
    <t>NEG1201TYD240581924</t>
  </si>
  <si>
    <t>NEG1201TYD240583724</t>
  </si>
  <si>
    <t>NEG1201TYD240584724</t>
  </si>
  <si>
    <t>NEG1201TYD240585424</t>
  </si>
  <si>
    <t>NEG1201TYD240585624</t>
  </si>
  <si>
    <t>NEG1201TYD240585824</t>
  </si>
  <si>
    <t>NEG1201TYD240586124</t>
  </si>
  <si>
    <t>NEG1201TYD240588524</t>
  </si>
  <si>
    <t>NEG1201TYD240588724</t>
  </si>
  <si>
    <t>NEG1201TYD240589024</t>
  </si>
  <si>
    <t>NEG1201TYD240589324</t>
  </si>
  <si>
    <t>NEG1201TYD240589524</t>
  </si>
  <si>
    <t>NEG1201TYD330500124</t>
  </si>
  <si>
    <t>NEG1201TYD330500224</t>
  </si>
  <si>
    <t>NEG1201TYD330503024</t>
  </si>
  <si>
    <t>NEG1201TYD330503124</t>
  </si>
  <si>
    <t>NEG1201TYD330503624</t>
  </si>
  <si>
    <t>NEG1201TYD330503824</t>
  </si>
  <si>
    <t>NEG1201TYD330504024</t>
  </si>
  <si>
    <t>NEG1201TYD330504224</t>
  </si>
  <si>
    <t>NEG1201TYD330504524</t>
  </si>
  <si>
    <t>NEG1201TYD330505124</t>
  </si>
  <si>
    <t>NEG1201TYD330507924</t>
  </si>
  <si>
    <t>NEG1201TYD330509324</t>
  </si>
  <si>
    <t>NEG1201TYD330510124</t>
  </si>
  <si>
    <t>NEG1201TYD330512024</t>
  </si>
  <si>
    <t>NEG1201TYD330512924</t>
  </si>
  <si>
    <t>NEG1201TYD330513824</t>
  </si>
  <si>
    <t>NEG1201TYD330514224</t>
  </si>
  <si>
    <t>NEG1201TYD330514724</t>
  </si>
  <si>
    <t>NEG1201TYD330515424</t>
  </si>
  <si>
    <t>NEG1201TYD330519024</t>
  </si>
  <si>
    <t>NEG1201TYD330519724</t>
  </si>
  <si>
    <t>NEG1201TYD330521224</t>
  </si>
  <si>
    <t>NEG1201TYD330525024</t>
  </si>
  <si>
    <t>NEG1201TYD330526624</t>
  </si>
  <si>
    <t>NEG1201TYD330528424</t>
  </si>
  <si>
    <t>NEG1201TYD330530824</t>
  </si>
  <si>
    <t>NEG1201TYD330531324</t>
  </si>
  <si>
    <t>NEG1201TYD330531524</t>
  </si>
  <si>
    <t>NEG1201TYD330531824</t>
  </si>
  <si>
    <t>NEG1201TYD330535324</t>
  </si>
  <si>
    <t>NEG1201TYD330536024</t>
  </si>
  <si>
    <t>NEG1201TYD330536124</t>
  </si>
  <si>
    <t>NEG1201TYD330536824</t>
  </si>
  <si>
    <t>NEG1201TYD330537624</t>
  </si>
  <si>
    <t>NEG1201TYD330538024</t>
  </si>
  <si>
    <t>NEG1201TYD330540024</t>
  </si>
  <si>
    <t>NEG1201TYD330542524</t>
  </si>
  <si>
    <t>NEG1201TYD330544024</t>
  </si>
  <si>
    <t>NEG1201TYD330548024</t>
  </si>
  <si>
    <t>NEG1201TYD330548324</t>
  </si>
  <si>
    <t>NEG1201TYD330549024</t>
  </si>
  <si>
    <t>NEG1201TYD330549524</t>
  </si>
  <si>
    <t>NEG1201TYD330557924</t>
  </si>
  <si>
    <t>NEG1201TYD330559124</t>
  </si>
  <si>
    <t>NEG1201TYD330560424</t>
  </si>
  <si>
    <t>NEG1201TYD330560724</t>
  </si>
  <si>
    <t>NEG1201TYD330561524</t>
  </si>
  <si>
    <t>NEG1201TYD330563124</t>
  </si>
  <si>
    <t>NEG1201TYD330564724</t>
  </si>
  <si>
    <t>NEG1201TYD330564924</t>
  </si>
  <si>
    <t>NEG1201TYD330565624</t>
  </si>
  <si>
    <t>NEG1201TYD330566424</t>
  </si>
  <si>
    <t>NEG1201TYD330566524</t>
  </si>
  <si>
    <t>NEG1201TYD330566724</t>
  </si>
  <si>
    <t>NEG1201TYD330567424</t>
  </si>
  <si>
    <t>NEG1201TYD330567924</t>
  </si>
  <si>
    <t>NEG1201TYD330568624</t>
  </si>
  <si>
    <t>NEG1201TYD330569724</t>
  </si>
  <si>
    <t>NEG1201TYD330575624</t>
  </si>
  <si>
    <t>NEG1201TYD330579024</t>
  </si>
  <si>
    <t>NEG1201TYD330581924</t>
  </si>
  <si>
    <t>NEG1201TYD330583724</t>
  </si>
  <si>
    <t>NEG1201TYD330584724</t>
  </si>
  <si>
    <t>NEG1201TYD330585424</t>
  </si>
  <si>
    <t>NEG1201TYD330585824</t>
  </si>
  <si>
    <t>NEG1201TYD330588724</t>
  </si>
  <si>
    <t>NEG1201TYD330589024</t>
  </si>
  <si>
    <t>NEG1201TYD332761524</t>
  </si>
  <si>
    <t>NEG1201TYD340500124</t>
  </si>
  <si>
    <t>NEG1201TYD340500224</t>
  </si>
  <si>
    <t>NEG1201TYD340503024</t>
  </si>
  <si>
    <t>NEG1201TYD340503124</t>
  </si>
  <si>
    <t>NEG1201TYD340503424</t>
  </si>
  <si>
    <t>NEG1201TYD340503624</t>
  </si>
  <si>
    <t>NEG1201TYD340504524</t>
  </si>
  <si>
    <t>NEG1201TYD340505124</t>
  </si>
  <si>
    <t>NEG1201TYD340507924</t>
  </si>
  <si>
    <t>NEG1201TYD340508824</t>
  </si>
  <si>
    <t>NEG1201TYD340509324</t>
  </si>
  <si>
    <t>NEG1201TYD340510124</t>
  </si>
  <si>
    <t>NEG1201TYD340510724</t>
  </si>
  <si>
    <t>NEG1201TYD340512024</t>
  </si>
  <si>
    <t>NEG1201TYD340512924</t>
  </si>
  <si>
    <t>NEG1201TYD340513824</t>
  </si>
  <si>
    <t>NEG1201TYD340514224</t>
  </si>
  <si>
    <t>NEG1201TYD340514724</t>
  </si>
  <si>
    <t>NEG1201TYD340514824</t>
  </si>
  <si>
    <t>NEG1201TYD340515424</t>
  </si>
  <si>
    <t>NEG1201TYD340517224</t>
  </si>
  <si>
    <t>NEG1201TYD340520924</t>
  </si>
  <si>
    <t>NEG1201TYD340523424</t>
  </si>
  <si>
    <t>NEG1201TYD340523724</t>
  </si>
  <si>
    <t>NEG1201TYD340524024</t>
  </si>
  <si>
    <t>NEG1201TYD340526624</t>
  </si>
  <si>
    <t>NEG1201TYD340528224</t>
  </si>
  <si>
    <t>NEG1201TYD340528424</t>
  </si>
  <si>
    <t>NEG1201TYD340530824</t>
  </si>
  <si>
    <t>NEG1201TYD340531024</t>
  </si>
  <si>
    <t>NEG1201TYD340531324</t>
  </si>
  <si>
    <t>NEG1201TYD340531824</t>
  </si>
  <si>
    <t>NEG1201TYD340536024</t>
  </si>
  <si>
    <t>NEG1201TYD340536124</t>
  </si>
  <si>
    <t>NEG1201TYD340536824</t>
  </si>
  <si>
    <t>NEG1201TYD340538024</t>
  </si>
  <si>
    <t>NEG1201TYD340539024</t>
  </si>
  <si>
    <t>NEG1201TYD340540024</t>
  </si>
  <si>
    <t>NEG1201TYD340541124</t>
  </si>
  <si>
    <t>NEG1201TYD340542524</t>
  </si>
  <si>
    <t>NEG1201TYD340544024</t>
  </si>
  <si>
    <t>NEG1201TYD340548324</t>
  </si>
  <si>
    <t>NEG1201TYD340549024</t>
  </si>
  <si>
    <t>NEG1201TYD340549524</t>
  </si>
  <si>
    <t>NEG1201TYD340554124</t>
  </si>
  <si>
    <t>NEG1201TYD340557924</t>
  </si>
  <si>
    <t>NEG1201TYD340558524</t>
  </si>
  <si>
    <t>NEG1201TYD340559124</t>
  </si>
  <si>
    <t>NEG1201TYD340560424</t>
  </si>
  <si>
    <t>NEG1201TYD340560724</t>
  </si>
  <si>
    <t>NEG1201TYD340561524</t>
  </si>
  <si>
    <t>NEG1201TYD340564224</t>
  </si>
  <si>
    <t>NEG1201TYD340564924</t>
  </si>
  <si>
    <t>NEG1201TYD340565624</t>
  </si>
  <si>
    <t>NEG1201TYD340566524</t>
  </si>
  <si>
    <t>NEG1201TYD340567024</t>
  </si>
  <si>
    <t>NEG1201TYD340567924</t>
  </si>
  <si>
    <t>NEG1201TYD340568624</t>
  </si>
  <si>
    <t>NEG1201TYD340569724</t>
  </si>
  <si>
    <t>NEG1201TYD340575624</t>
  </si>
  <si>
    <t>NEG1201TYD340578924</t>
  </si>
  <si>
    <t>NEG1201TYD340579024</t>
  </si>
  <si>
    <t>NEG1201TYD340579224</t>
  </si>
  <si>
    <t>NEG1201TYD340580924</t>
  </si>
  <si>
    <t>NEG1201TYD340581924</t>
  </si>
  <si>
    <t>NEG1201TYD340583724</t>
  </si>
  <si>
    <t>NEG1201TYD340584724</t>
  </si>
  <si>
    <t>NEG1201TYD340585424</t>
  </si>
  <si>
    <t>NEG1201TYD340585824</t>
  </si>
  <si>
    <t>NEG1201TYD340589024</t>
  </si>
  <si>
    <t>NEG1201TYD340589524</t>
  </si>
  <si>
    <t>PEI0348TYD130503124</t>
  </si>
  <si>
    <t>Identificar y clasificar el 100% del inventario de equipos con fluido aislante según su concentración de PCB, retirar de uso aquellos que se encuentren contaminados y realizar la gestión ambientalmente adecuada para la eliminación de PCB en equipos y desechos contaminados.
Eliminar los PCB de equipos y desechos de las filiales nacionales.</t>
  </si>
  <si>
    <t>PEI0348TYD130503824</t>
  </si>
  <si>
    <t>PEI0348TYD130504024</t>
  </si>
  <si>
    <t>PEI0348TYD130514224</t>
  </si>
  <si>
    <t>PEI0348TYD130515024</t>
  </si>
  <si>
    <t>PEI0348TYD130515424</t>
  </si>
  <si>
    <t>PEI0348TYD130525024</t>
  </si>
  <si>
    <t>PEI0348TYD130531024</t>
  </si>
  <si>
    <t>PEI0348TYD130531524</t>
  </si>
  <si>
    <t>PEI0348TYD130542524</t>
  </si>
  <si>
    <t>PEI0348TYD130549524</t>
  </si>
  <si>
    <t>PEI0348TYD130557924</t>
  </si>
  <si>
    <t>PEI0348TYD130558524</t>
  </si>
  <si>
    <t>PEI0348TYD130560424</t>
  </si>
  <si>
    <t>PEI0348TYD130567024</t>
  </si>
  <si>
    <t>PEI0348TYD130569024</t>
  </si>
  <si>
    <t>PEI0348TYD130573624</t>
  </si>
  <si>
    <t>PEI0348TYD130579024</t>
  </si>
  <si>
    <t>PEI0348TYD130585824</t>
  </si>
  <si>
    <t>PEI0348TYD130588524</t>
  </si>
  <si>
    <t>PEI0348TYD130589024</t>
  </si>
  <si>
    <t>PEI0348TYD130589324</t>
  </si>
  <si>
    <t>PEI0348TYD130589524</t>
  </si>
  <si>
    <t>PEI0440TYD320500124</t>
  </si>
  <si>
    <t>PEI0440TYD330500124</t>
  </si>
  <si>
    <t>PEI0440TYD430500124</t>
  </si>
  <si>
    <t>PEI0441TYD320538024</t>
  </si>
  <si>
    <t>Consiste en la reposición de equipos y ampliación de capacidad de la subestación Ancón Sur, en los niveles de tensión 220/110/44/13.2 kV, para aumentar la confiabilidad y atender demanda futura.</t>
  </si>
  <si>
    <t>PEI0441TYD330538024</t>
  </si>
  <si>
    <t>PEI0441TYD420538024</t>
  </si>
  <si>
    <t>PEI0441TYD430538024</t>
  </si>
  <si>
    <t>PEI0513TYD320566724</t>
  </si>
  <si>
    <t xml:space="preserve">Reposición de equipos de patio de nivel de tensión de 220, 44 y 13.2 kV. Modernización del sistema de control, protección y comunicación, instalación de equipos de medida y adecuación de salas de control. </t>
  </si>
  <si>
    <t>PEI0513TYD330566724</t>
  </si>
  <si>
    <t>PEI0606TYD320519724</t>
  </si>
  <si>
    <t>Nueva subestación Calizas 110 kV + refuerzo STR y SDL</t>
  </si>
  <si>
    <t>Construcción de nueva subestación Calizas 110/44/13.2 kV a partir de la apertura de la línea San Lorenzo - Rio Claro 110 kV, construcción de la nueva Línea Calizas - San Lorenzo 110 kV y reubicación de la subestación La Florida 44/13.2 kV a la nueva subestación Calizas. También contempla la ampliación de capacidad del transformador 44/13.2 kV que viene de la Florida. Conexión de la Cementera del Grupo Corona a través de dos (2) bahías de 110 kV en Subestación Calizas.</t>
  </si>
  <si>
    <t>PEI0829TYD330500124</t>
  </si>
  <si>
    <t>Reposición de activos críticos en el sistema de transmisión y distribución (subestaciones), con el propósito de reducir en el corto plazo, la probabilidad de ocurrencia de eventos que afecten la calidad de servicio asociados a la obsolescencia o deterioro avanzado de estos activos. Este plan contiene los siguientes proyectos:
* Reposición equipos de patio (Interruptores 220 kV, 110 kV y 44 kV y seccionadores 110 kV) en 27 subestaciones del STR y SDL.
* Reposición autotransformadores y transformadores de potencia (Central T2 y T3, Miraflores T1, Castilla T1 y T2, Belén T1, Envigado AT1 y AT2).
* Reposición relés de protección (44 kV y 13.2 kV) y SAS.</t>
  </si>
  <si>
    <t>PEI0829TYD330508824</t>
  </si>
  <si>
    <t>PEI0829TYD330514724</t>
  </si>
  <si>
    <t>PEI0829TYD330536024</t>
  </si>
  <si>
    <t>PEI0829TYD330561524</t>
  </si>
  <si>
    <t>PEI0829TYD330583724</t>
  </si>
  <si>
    <t>PEI0829TYD330589524</t>
  </si>
  <si>
    <t>PEI1000TYD240500124</t>
  </si>
  <si>
    <t>A partir del uso de metodologías de Gestión de Activos (criticidad y análisis de fallas) se direccionan acciones y recursos que le apunten al mejoramiento de los indicadores de calidad en los circuitos de nivel de tensión 2 y 3.</t>
  </si>
  <si>
    <t>PEI1000TYD240500224</t>
  </si>
  <si>
    <t>PEI1000TYD240500424</t>
  </si>
  <si>
    <t>PEI1000TYD240502124</t>
  </si>
  <si>
    <t>PEI1000TYD240503024</t>
  </si>
  <si>
    <t>PEI1000TYD240503124</t>
  </si>
  <si>
    <t>PEI1000TYD240503424</t>
  </si>
  <si>
    <t>PEI1000TYD240503624</t>
  </si>
  <si>
    <t>PEI1000TYD240503824</t>
  </si>
  <si>
    <t>PEI1000TYD240504024</t>
  </si>
  <si>
    <t>PEI1000TYD240504224</t>
  </si>
  <si>
    <t>PEI1000TYD240504424</t>
  </si>
  <si>
    <t>PEI1000TYD240504524</t>
  </si>
  <si>
    <t>PEI1000TYD240505124</t>
  </si>
  <si>
    <t>PEI1000TYD240505524</t>
  </si>
  <si>
    <t>PEI1000TYD240505924</t>
  </si>
  <si>
    <t>PEI1000TYD240507924</t>
  </si>
  <si>
    <t>PEI1000TYD240508624</t>
  </si>
  <si>
    <t>PEI1000TYD240508824</t>
  </si>
  <si>
    <t>PEI1000TYD240509124</t>
  </si>
  <si>
    <t>PEI1000TYD240509324</t>
  </si>
  <si>
    <t>PEI1000TYD240510124</t>
  </si>
  <si>
    <t>PEI1000TYD240510724</t>
  </si>
  <si>
    <t>PEI1000TYD240511324</t>
  </si>
  <si>
    <t>PEI1000TYD240512024</t>
  </si>
  <si>
    <t>PEI1000TYD240512924</t>
  </si>
  <si>
    <t>PEI1000TYD240513424</t>
  </si>
  <si>
    <t>PEI1000TYD240513824</t>
  </si>
  <si>
    <t>PEI1000TYD240514224</t>
  </si>
  <si>
    <t>PEI1000TYD240514724</t>
  </si>
  <si>
    <t>PEI1000TYD240514824</t>
  </si>
  <si>
    <t>PEI1000TYD240515024</t>
  </si>
  <si>
    <t>PEI1000TYD240515424</t>
  </si>
  <si>
    <t>PEI1000TYD240517224</t>
  </si>
  <si>
    <t>PEI1000TYD240519024</t>
  </si>
  <si>
    <t>PEI1000TYD240519724</t>
  </si>
  <si>
    <t>PEI1000TYD240520624</t>
  </si>
  <si>
    <t>PEI1000TYD240520924</t>
  </si>
  <si>
    <t>PEI1000TYD240521224</t>
  </si>
  <si>
    <t>PEI1000TYD240523424</t>
  </si>
  <si>
    <t>PEI1000TYD240523724</t>
  </si>
  <si>
    <t>PEI1000TYD240524024</t>
  </si>
  <si>
    <t>PEI1000TYD240525024</t>
  </si>
  <si>
    <t>PEI1000TYD240526424</t>
  </si>
  <si>
    <t>PEI1000TYD240526624</t>
  </si>
  <si>
    <t>PEI1000TYD240528224</t>
  </si>
  <si>
    <t>PEI1000TYD240528424</t>
  </si>
  <si>
    <t>PEI1000TYD240530624</t>
  </si>
  <si>
    <t>PEI1000TYD240530824</t>
  </si>
  <si>
    <t>PEI1000TYD240531024</t>
  </si>
  <si>
    <t>PEI1000TYD240531324</t>
  </si>
  <si>
    <t>PEI1000TYD240531524</t>
  </si>
  <si>
    <t>PEI1000TYD240531824</t>
  </si>
  <si>
    <t>PEI1000TYD240532124</t>
  </si>
  <si>
    <t>PEI1000TYD240534724</t>
  </si>
  <si>
    <t>PEI1000TYD240535324</t>
  </si>
  <si>
    <t>PEI1000TYD240536024</t>
  </si>
  <si>
    <t>PEI1000TYD240536124</t>
  </si>
  <si>
    <t>PEI1000TYD240536424</t>
  </si>
  <si>
    <t>PEI1000TYD240536824</t>
  </si>
  <si>
    <t>PEI1000TYD240537624</t>
  </si>
  <si>
    <t>PEI1000TYD240538024</t>
  </si>
  <si>
    <t>PEI1000TYD240539024</t>
  </si>
  <si>
    <t>PEI1000TYD240540024</t>
  </si>
  <si>
    <t>PEI1000TYD240541124</t>
  </si>
  <si>
    <t>PEI1000TYD240542524</t>
  </si>
  <si>
    <t>PEI1000TYD240544024</t>
  </si>
  <si>
    <t>PEI1000TYD240546724</t>
  </si>
  <si>
    <t>PEI1000TYD240548024</t>
  </si>
  <si>
    <t>PEI1000TYD240548324</t>
  </si>
  <si>
    <t>PEI1000TYD240549024</t>
  </si>
  <si>
    <t>PEI1000TYD240549524</t>
  </si>
  <si>
    <t>PEI1000TYD240550124</t>
  </si>
  <si>
    <t>PEI1000TYD240554124</t>
  </si>
  <si>
    <t>PEI1000TYD240554324</t>
  </si>
  <si>
    <t>PEI1000TYD240557624</t>
  </si>
  <si>
    <t>PEI1000TYD240557924</t>
  </si>
  <si>
    <t>PEI1000TYD240558524</t>
  </si>
  <si>
    <t>PEI1000TYD240559124</t>
  </si>
  <si>
    <t>PEI1000TYD240560424</t>
  </si>
  <si>
    <t>PEI1000TYD240560724</t>
  </si>
  <si>
    <t>PEI1000TYD240561524</t>
  </si>
  <si>
    <t>PEI1000TYD240562824</t>
  </si>
  <si>
    <t>PEI1000TYD240563124</t>
  </si>
  <si>
    <t>PEI1000TYD240564224</t>
  </si>
  <si>
    <t>PEI1000TYD240564724</t>
  </si>
  <si>
    <t>PEI1000TYD240564924</t>
  </si>
  <si>
    <t>PEI1000TYD240565224</t>
  </si>
  <si>
    <t>PEI1000TYD240565624</t>
  </si>
  <si>
    <t>PEI1000TYD240565824</t>
  </si>
  <si>
    <t>PEI1000TYD240565924</t>
  </si>
  <si>
    <t>PEI1000TYD240566024</t>
  </si>
  <si>
    <t>PEI1000TYD240566424</t>
  </si>
  <si>
    <t>PEI1000TYD240566524</t>
  </si>
  <si>
    <t>PEI1000TYD240566724</t>
  </si>
  <si>
    <t>PEI1000TYD240567024</t>
  </si>
  <si>
    <t>PEI1000TYD240567424</t>
  </si>
  <si>
    <t>PEI1000TYD240567924</t>
  </si>
  <si>
    <t>PEI1000TYD240568624</t>
  </si>
  <si>
    <t>PEI1000TYD240569024</t>
  </si>
  <si>
    <t>PEI1000TYD240569724</t>
  </si>
  <si>
    <t>PEI1000TYD240573624</t>
  </si>
  <si>
    <t>PEI1000TYD240575624</t>
  </si>
  <si>
    <t>PEI1000TYD240576124</t>
  </si>
  <si>
    <t>PEI1000TYD240578924</t>
  </si>
  <si>
    <t>PEI1000TYD240579024</t>
  </si>
  <si>
    <t>PEI1000TYD240579224</t>
  </si>
  <si>
    <t>PEI1000TYD240580924</t>
  </si>
  <si>
    <t>PEI1000TYD240581924</t>
  </si>
  <si>
    <t>PEI1000TYD240583724</t>
  </si>
  <si>
    <t>PEI1000TYD240584724</t>
  </si>
  <si>
    <t>PEI1000TYD240585424</t>
  </si>
  <si>
    <t>PEI1000TYD240585624</t>
  </si>
  <si>
    <t>PEI1000TYD240585824</t>
  </si>
  <si>
    <t>PEI1000TYD240586124</t>
  </si>
  <si>
    <t>PEI1000TYD240588524</t>
  </si>
  <si>
    <t>PEI1000TYD240588724</t>
  </si>
  <si>
    <t>PEI1000TYD240589024</t>
  </si>
  <si>
    <t>PEI1000TYD240589324</t>
  </si>
  <si>
    <t>PEI1000TYD240589524</t>
  </si>
  <si>
    <t>PEI1000TYD241738024</t>
  </si>
  <si>
    <t>PEI1000TYD242306824</t>
  </si>
  <si>
    <t>PEI1000TYD242724524</t>
  </si>
  <si>
    <t>PEI1000TYD242761524</t>
  </si>
  <si>
    <t>PEI1000TYD340500124</t>
  </si>
  <si>
    <t>PEI1000TYD340503424</t>
  </si>
  <si>
    <t>PEI1000TYD340503824</t>
  </si>
  <si>
    <t>PEI1000TYD340504224</t>
  </si>
  <si>
    <t>PEI1000TYD340512924</t>
  </si>
  <si>
    <t>PEI1000TYD340514724</t>
  </si>
  <si>
    <t>PEI1000TYD340526624</t>
  </si>
  <si>
    <t>PEI1000TYD340531824</t>
  </si>
  <si>
    <t>PEI1000TYD340535324</t>
  </si>
  <si>
    <t>PEI1000TYD340542524</t>
  </si>
  <si>
    <t>PEI1000TYD340549024</t>
  </si>
  <si>
    <t>PEI1000TYD340557924</t>
  </si>
  <si>
    <t>PEI1000TYD340561524</t>
  </si>
  <si>
    <t>PEI1000TYD340567924</t>
  </si>
  <si>
    <t>PEI1000TYD340583724</t>
  </si>
  <si>
    <t>PEI1000TYD340584724</t>
  </si>
  <si>
    <t>PEI1000TYD340586124</t>
  </si>
  <si>
    <t>PEI1034TYD320565624</t>
  </si>
  <si>
    <t>Conexión PCH La Aurrá - La Sucia 14 MW - Subestación San Jerónimo 44 kV</t>
  </si>
  <si>
    <t>Conexión de la PCH La Aurrá - La Sucia 14 MW en la subestación San Jerónimo, por medio de una bahía de 44 kV.</t>
  </si>
  <si>
    <t>PEI1104TYD230561524</t>
  </si>
  <si>
    <t>PEI1104TYD240561524</t>
  </si>
  <si>
    <t>PEI1104TYD320531824</t>
  </si>
  <si>
    <t>PEI1104TYD320561524</t>
  </si>
  <si>
    <t>PEI1104TYD330561524</t>
  </si>
  <si>
    <t>PEI1104TYD220531824</t>
  </si>
  <si>
    <t>PEI1104TYD220561524</t>
  </si>
  <si>
    <t>PEI1104TYD430561524</t>
  </si>
  <si>
    <t>PEI1113TYD430500124</t>
  </si>
  <si>
    <t>PEI1113TYD430508824</t>
  </si>
  <si>
    <t>PEI1113TYD430526624</t>
  </si>
  <si>
    <t>PEI1113TYD430530824</t>
  </si>
  <si>
    <t>PEI1113TYD430531024</t>
  </si>
  <si>
    <t>PEI1113TYD430588724</t>
  </si>
  <si>
    <t>PEI1131TYD320536824</t>
  </si>
  <si>
    <t>Conexión para obras de construcción Mina Quebradona 5 MW - Subestación Jericó 44 kV</t>
  </si>
  <si>
    <t>Consiste en la conexión para obras de construcción de la Mina Quebradona ubicada en Jericó - Antioquia. Comprende todas las actividades necesarias para la construcción y puesta en operación de las redes a nivel 44 kV entre la subestación Jericó (bahía y línea) y la mina. Esta conexión es temporal 2021-2025.</t>
  </si>
  <si>
    <t>PEI1166MNE420503024</t>
  </si>
  <si>
    <t>Expansión de la red de fibra óptica</t>
  </si>
  <si>
    <t>Expansión de la red de fibra óptica de los negocios de energía, agua y gas.</t>
  </si>
  <si>
    <t>PEI1166MNE420513824</t>
  </si>
  <si>
    <t>PEI1166MNE420515424</t>
  </si>
  <si>
    <t>PEI1166MNE420531824</t>
  </si>
  <si>
    <t>PEI1166MNE420542524</t>
  </si>
  <si>
    <t>PEI1166MNE420559124</t>
  </si>
  <si>
    <t>PEI1166MNE420561524</t>
  </si>
  <si>
    <t>PEI1166MNE420564924</t>
  </si>
  <si>
    <t>PEI1166MNE420566524</t>
  </si>
  <si>
    <t>PEI1166MNE420569724</t>
  </si>
  <si>
    <t>PEI1166MNE420583724</t>
  </si>
  <si>
    <t>PEI1166MNE420585424</t>
  </si>
  <si>
    <t>PEI1166MNE420588724</t>
  </si>
  <si>
    <t>PEI1166MNE420589024</t>
  </si>
  <si>
    <t>PEI1226DIS420583724</t>
  </si>
  <si>
    <t>Conexión Planta Solar Manglares 99 MW - Subestación Urabá 110 kV</t>
  </si>
  <si>
    <t>Conexión Planta Solar Manglaress 99 MW a la subestación Urabá 110 kV, por medio de una bahía de 110 kV.</t>
  </si>
  <si>
    <t>PEI1230DIS320504224</t>
  </si>
  <si>
    <t>Conexión PCH Noque 9,9 MW - Subestación Santa Fe de Antioquia 44 kV</t>
  </si>
  <si>
    <t>Conexión PCH Noque 9,9 MW a la subestación Santa Fe de Antioquia 44 kV, por medio de una bahía de 44 kV.</t>
  </si>
  <si>
    <t>PEI1288DIS320583724</t>
  </si>
  <si>
    <t>Conexión parque solar Urabá 1 de 9.9 MW - Subestación Urabá 44 kV</t>
  </si>
  <si>
    <t>Conexión del Parque solar Urabá 1 de 9.9 MW a la subestación Urabá 44kV. Construcción bahía de 44 kV en la subestación Urabá (El tres).</t>
  </si>
  <si>
    <t>PEI1289DIS420583724</t>
  </si>
  <si>
    <t>Conexión parque solar Urabá 2 de 19.9 MW - Subestación Urabá 110 kV</t>
  </si>
  <si>
    <t>Conexión Parque solar Urabá 2 de 19.9 MW a la subestación Urabá 110kV. Construcción bahía de 110 kV en la subestación Urabá (El tres)</t>
  </si>
  <si>
    <t>PEI1299DIS320515424</t>
  </si>
  <si>
    <t>Conexión Parque Solar Inti 9.9 MW - Subestación Caucasia 44 kV</t>
  </si>
  <si>
    <t xml:space="preserve">Conexión del Parque Solar Inti 9,9 MW a la subestación Caucasia 44 kV, por medio de una bahía a 44 kV. 
</t>
  </si>
  <si>
    <t>Total ejecutado 2024 [$ -dic 2017]</t>
  </si>
  <si>
    <t>Total Planeado año 2024 [$ -dic 2017]</t>
  </si>
  <si>
    <t>Total Ejecutado en Proyectos Incluidos en el Plan 2024</t>
  </si>
  <si>
    <t>Total Ejecutado en Proyectos Adicionales al Plan 2024</t>
  </si>
  <si>
    <t>Ejecución Total en 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</si>
</sst>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164" formatCode="&quot;$&quot;\ #,##0.00"/>
    <numFmt numFmtId="165" formatCode="0.0%"/>
    <numFmt numFmtId="166" formatCode="_-&quot;$&quot;\ * #,##0_-;\-&quot;$&quot;\ * #,##0_-;_-&quot;$&quot;\ * &quot;-&quot;??_-;_-@_-"/>
    <numFmt numFmtId="167" formatCode="&quot;$&quot;\ 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6D28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BF36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2" borderId="1" xfId="0" applyFill="1" applyBorder="1"/>
    <xf numFmtId="0" fontId="0" fillId="5" borderId="0" xfId="0" applyFill="1"/>
    <xf numFmtId="164" fontId="0" fillId="5" borderId="0" xfId="0" applyNumberFormat="1" applyFill="1"/>
    <xf numFmtId="165" fontId="0" fillId="5" borderId="0" xfId="1" applyNumberFormat="1" applyFont="1" applyFill="1"/>
    <xf numFmtId="165" fontId="2" fillId="7" borderId="0" xfId="1" applyNumberFormat="1" applyFont="1" applyFill="1"/>
    <xf numFmtId="164" fontId="2" fillId="8" borderId="0" xfId="0" applyNumberFormat="1" applyFont="1" applyFill="1"/>
    <xf numFmtId="165" fontId="2" fillId="8" borderId="0" xfId="1" applyNumberFormat="1" applyFont="1" applyFill="1" applyAlignment="1">
      <alignment horizontal="right"/>
    </xf>
    <xf numFmtId="49" fontId="0" fillId="3" borderId="1" xfId="0" applyNumberFormat="1" applyFill="1" applyBorder="1"/>
    <xf numFmtId="49" fontId="0" fillId="2" borderId="1" xfId="0" applyNumberFormat="1" applyFill="1" applyBorder="1"/>
    <xf numFmtId="166" fontId="0" fillId="3" borderId="1" xfId="0" applyNumberFormat="1" applyFill="1" applyBorder="1"/>
    <xf numFmtId="166" fontId="0" fillId="2" borderId="1" xfId="0" applyNumberFormat="1" applyFill="1" applyBorder="1"/>
    <xf numFmtId="166" fontId="2" fillId="8" borderId="0" xfId="0" applyNumberFormat="1" applyFont="1" applyFill="1"/>
    <xf numFmtId="167" fontId="2" fillId="7" borderId="0" xfId="0" applyNumberFormat="1" applyFont="1" applyFill="1"/>
    <xf numFmtId="9" fontId="1" fillId="3" borderId="1" xfId="1" applyFont="1" applyFill="1" applyBorder="1"/>
    <xf numFmtId="9" fontId="1" fillId="2" borderId="1" xfId="1" applyFont="1" applyFill="1" applyBorder="1"/>
    <xf numFmtId="167" fontId="4" fillId="6" borderId="0" xfId="0" applyNumberFormat="1" applyFont="1" applyFill="1"/>
    <xf numFmtId="0" fontId="2" fillId="7" borderId="2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0" fontId="4" fillId="6" borderId="0" xfId="0" applyFont="1" applyFill="1" applyAlignment="1">
      <alignment horizontal="right"/>
    </xf>
    <xf numFmtId="6" fontId="0" fillId="5" borderId="0" xfId="0" applyNumberFormat="1" applyFill="1"/>
    <xf numFmtId="10" fontId="4" fillId="6" borderId="0" xfId="1" applyNumberFormat="1" applyFont="1" applyFill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BF36B"/>
      <color rgb="FF96D2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C1BF-5744-4610-B546-15BCDEB62C2F}">
  <dimension ref="A1:L1558"/>
  <sheetViews>
    <sheetView tabSelected="1" topLeftCell="A1525" zoomScale="55" zoomScaleNormal="55" workbookViewId="0">
      <selection activeCell="M12" sqref="M1:W1048576"/>
    </sheetView>
  </sheetViews>
  <sheetFormatPr baseColWidth="10" defaultColWidth="10.90625" defaultRowHeight="14.5" x14ac:dyDescent="0.35"/>
  <cols>
    <col min="1" max="1" width="25.36328125" style="5" customWidth="1"/>
    <col min="2" max="2" width="77.81640625" style="5" bestFit="1" customWidth="1"/>
    <col min="3" max="3" width="23.81640625" style="5" customWidth="1"/>
    <col min="4" max="4" width="4.90625" style="5" bestFit="1" customWidth="1"/>
    <col min="5" max="5" width="11.1796875" style="5" customWidth="1"/>
    <col min="6" max="6" width="20.08984375" style="5" bestFit="1" customWidth="1"/>
    <col min="7" max="7" width="9.08984375" style="5" bestFit="1" customWidth="1"/>
    <col min="8" max="8" width="14.81640625" style="5" bestFit="1" customWidth="1"/>
    <col min="9" max="9" width="4.453125" style="5" bestFit="1" customWidth="1"/>
    <col min="10" max="10" width="29.1796875" style="5" bestFit="1" customWidth="1"/>
    <col min="11" max="11" width="32.453125" style="5" bestFit="1" customWidth="1"/>
    <col min="12" max="12" width="13.453125" style="5" customWidth="1"/>
    <col min="13" max="16384" width="10.90625" style="5"/>
  </cols>
  <sheetData>
    <row r="1" spans="1:12" x14ac:dyDescent="0.3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2" t="s">
        <v>1610</v>
      </c>
      <c r="K1" s="2" t="s">
        <v>1611</v>
      </c>
      <c r="L1" s="1" t="s">
        <v>17</v>
      </c>
    </row>
    <row r="2" spans="1:12" x14ac:dyDescent="0.35">
      <c r="A2" s="11" t="s">
        <v>29</v>
      </c>
      <c r="B2" s="3" t="s">
        <v>19</v>
      </c>
      <c r="C2" s="3" t="s">
        <v>30</v>
      </c>
      <c r="D2" s="3">
        <v>1</v>
      </c>
      <c r="E2" s="3" t="s">
        <v>10</v>
      </c>
      <c r="F2" s="3">
        <v>2024</v>
      </c>
      <c r="G2" s="3">
        <v>5001</v>
      </c>
      <c r="H2" s="3" t="s">
        <v>31</v>
      </c>
      <c r="I2" s="3" t="s">
        <v>31</v>
      </c>
      <c r="J2" s="13">
        <v>139548640</v>
      </c>
      <c r="K2" s="13">
        <v>1004151371.8</v>
      </c>
      <c r="L2" s="17">
        <f t="shared" ref="L2:L65" si="0">IFERROR(J2/K2,0)</f>
        <v>0.13897171673415226</v>
      </c>
    </row>
    <row r="3" spans="1:12" x14ac:dyDescent="0.35">
      <c r="A3" s="12" t="s">
        <v>32</v>
      </c>
      <c r="B3" s="4" t="s">
        <v>19</v>
      </c>
      <c r="C3" s="4" t="s">
        <v>30</v>
      </c>
      <c r="D3" s="4">
        <v>1</v>
      </c>
      <c r="E3" s="4" t="s">
        <v>10</v>
      </c>
      <c r="F3" s="4">
        <v>2024</v>
      </c>
      <c r="G3" s="4">
        <v>5088</v>
      </c>
      <c r="H3" s="4" t="s">
        <v>31</v>
      </c>
      <c r="I3" s="4" t="s">
        <v>31</v>
      </c>
      <c r="J3" s="14">
        <v>69807214.59800002</v>
      </c>
      <c r="K3" s="14">
        <v>273523793.39999998</v>
      </c>
      <c r="L3" s="18">
        <f t="shared" si="0"/>
        <v>0.25521441381852389</v>
      </c>
    </row>
    <row r="4" spans="1:12" x14ac:dyDescent="0.35">
      <c r="A4" s="11" t="s">
        <v>33</v>
      </c>
      <c r="B4" s="3" t="s">
        <v>19</v>
      </c>
      <c r="C4" s="3" t="s">
        <v>30</v>
      </c>
      <c r="D4" s="3">
        <v>1</v>
      </c>
      <c r="E4" s="3" t="s">
        <v>10</v>
      </c>
      <c r="F4" s="3">
        <v>2024</v>
      </c>
      <c r="G4" s="3">
        <v>5147</v>
      </c>
      <c r="H4" s="3" t="s">
        <v>31</v>
      </c>
      <c r="I4" s="3" t="s">
        <v>31</v>
      </c>
      <c r="J4" s="13">
        <v>6882945.5800000001</v>
      </c>
      <c r="K4" s="13">
        <v>1093872829.0999999</v>
      </c>
      <c r="L4" s="17">
        <f t="shared" si="0"/>
        <v>6.2922721882241522E-3</v>
      </c>
    </row>
    <row r="5" spans="1:12" x14ac:dyDescent="0.35">
      <c r="A5" s="12" t="s">
        <v>34</v>
      </c>
      <c r="B5" s="4" t="s">
        <v>19</v>
      </c>
      <c r="C5" s="4" t="s">
        <v>30</v>
      </c>
      <c r="D5" s="4">
        <v>1</v>
      </c>
      <c r="E5" s="4" t="s">
        <v>10</v>
      </c>
      <c r="F5" s="4">
        <v>2024</v>
      </c>
      <c r="G5" s="4">
        <v>5360</v>
      </c>
      <c r="H5" s="4" t="s">
        <v>31</v>
      </c>
      <c r="I5" s="4" t="s">
        <v>31</v>
      </c>
      <c r="J5" s="14">
        <v>8290579.7180000003</v>
      </c>
      <c r="K5" s="14">
        <v>182158333.09999999</v>
      </c>
      <c r="L5" s="18">
        <f t="shared" si="0"/>
        <v>4.5513041192843461E-2</v>
      </c>
    </row>
    <row r="6" spans="1:12" x14ac:dyDescent="0.35">
      <c r="A6" s="11" t="s">
        <v>35</v>
      </c>
      <c r="B6" s="3" t="s">
        <v>19</v>
      </c>
      <c r="C6" s="3" t="s">
        <v>30</v>
      </c>
      <c r="D6" s="3">
        <v>1</v>
      </c>
      <c r="E6" s="3" t="s">
        <v>10</v>
      </c>
      <c r="F6" s="3">
        <v>2024</v>
      </c>
      <c r="G6" s="3">
        <v>5837</v>
      </c>
      <c r="H6" s="3" t="s">
        <v>31</v>
      </c>
      <c r="I6" s="3" t="s">
        <v>31</v>
      </c>
      <c r="J6" s="13">
        <v>34027056.918000005</v>
      </c>
      <c r="K6" s="13">
        <v>75084630.599999994</v>
      </c>
      <c r="L6" s="17">
        <f t="shared" si="0"/>
        <v>0.45318271723640879</v>
      </c>
    </row>
    <row r="7" spans="1:12" x14ac:dyDescent="0.35">
      <c r="A7" s="12" t="s">
        <v>36</v>
      </c>
      <c r="B7" s="4" t="s">
        <v>19</v>
      </c>
      <c r="C7" s="4" t="s">
        <v>30</v>
      </c>
      <c r="D7" s="4">
        <v>2</v>
      </c>
      <c r="E7" s="4" t="s">
        <v>12</v>
      </c>
      <c r="F7" s="4">
        <v>2024</v>
      </c>
      <c r="G7" s="4">
        <v>5001</v>
      </c>
      <c r="H7" s="4" t="s">
        <v>31</v>
      </c>
      <c r="I7" s="4" t="s">
        <v>31</v>
      </c>
      <c r="J7" s="14">
        <v>19437000</v>
      </c>
      <c r="K7" s="14">
        <v>185163000</v>
      </c>
      <c r="L7" s="18">
        <f t="shared" si="0"/>
        <v>0.10497237569060773</v>
      </c>
    </row>
    <row r="8" spans="1:12" x14ac:dyDescent="0.35">
      <c r="A8" s="11" t="s">
        <v>37</v>
      </c>
      <c r="B8" s="3" t="s">
        <v>19</v>
      </c>
      <c r="C8" s="3" t="s">
        <v>30</v>
      </c>
      <c r="D8" s="3">
        <v>2</v>
      </c>
      <c r="E8" s="3" t="s">
        <v>12</v>
      </c>
      <c r="F8" s="3">
        <v>2024</v>
      </c>
      <c r="G8" s="3">
        <v>5030</v>
      </c>
      <c r="H8" s="3" t="s">
        <v>31</v>
      </c>
      <c r="I8" s="3" t="s">
        <v>31</v>
      </c>
      <c r="J8" s="13">
        <v>19437000</v>
      </c>
      <c r="K8" s="13">
        <v>20460000</v>
      </c>
      <c r="L8" s="17">
        <f t="shared" si="0"/>
        <v>0.95</v>
      </c>
    </row>
    <row r="9" spans="1:12" x14ac:dyDescent="0.35">
      <c r="A9" s="12" t="s">
        <v>38</v>
      </c>
      <c r="B9" s="4" t="s">
        <v>19</v>
      </c>
      <c r="C9" s="4" t="s">
        <v>30</v>
      </c>
      <c r="D9" s="4">
        <v>2</v>
      </c>
      <c r="E9" s="4" t="s">
        <v>12</v>
      </c>
      <c r="F9" s="4">
        <v>2024</v>
      </c>
      <c r="G9" s="4">
        <v>5034</v>
      </c>
      <c r="H9" s="4" t="s">
        <v>31</v>
      </c>
      <c r="I9" s="4" t="s">
        <v>31</v>
      </c>
      <c r="J9" s="14">
        <v>5115000</v>
      </c>
      <c r="K9" s="14">
        <v>22506000</v>
      </c>
      <c r="L9" s="18">
        <f t="shared" si="0"/>
        <v>0.22727272727272727</v>
      </c>
    </row>
    <row r="10" spans="1:12" x14ac:dyDescent="0.35">
      <c r="A10" s="11" t="s">
        <v>39</v>
      </c>
      <c r="B10" s="3" t="s">
        <v>19</v>
      </c>
      <c r="C10" s="3" t="s">
        <v>30</v>
      </c>
      <c r="D10" s="3">
        <v>2</v>
      </c>
      <c r="E10" s="3" t="s">
        <v>12</v>
      </c>
      <c r="F10" s="3">
        <v>2024</v>
      </c>
      <c r="G10" s="3">
        <v>5038</v>
      </c>
      <c r="H10" s="3" t="s">
        <v>31</v>
      </c>
      <c r="I10" s="3" t="s">
        <v>31</v>
      </c>
      <c r="J10" s="13">
        <v>0</v>
      </c>
      <c r="K10" s="13">
        <v>6138000</v>
      </c>
      <c r="L10" s="17">
        <f t="shared" si="0"/>
        <v>0</v>
      </c>
    </row>
    <row r="11" spans="1:12" x14ac:dyDescent="0.35">
      <c r="A11" s="12" t="s">
        <v>40</v>
      </c>
      <c r="B11" s="4" t="s">
        <v>19</v>
      </c>
      <c r="C11" s="4" t="s">
        <v>30</v>
      </c>
      <c r="D11" s="4">
        <v>2</v>
      </c>
      <c r="E11" s="4" t="s">
        <v>12</v>
      </c>
      <c r="F11" s="4">
        <v>2024</v>
      </c>
      <c r="G11" s="4">
        <v>5042</v>
      </c>
      <c r="H11" s="4" t="s">
        <v>31</v>
      </c>
      <c r="I11" s="4" t="s">
        <v>31</v>
      </c>
      <c r="J11" s="14">
        <v>34782000</v>
      </c>
      <c r="K11" s="14">
        <v>38874000</v>
      </c>
      <c r="L11" s="18">
        <f t="shared" si="0"/>
        <v>0.89473684210526316</v>
      </c>
    </row>
    <row r="12" spans="1:12" x14ac:dyDescent="0.35">
      <c r="A12" s="11" t="s">
        <v>41</v>
      </c>
      <c r="B12" s="3" t="s">
        <v>19</v>
      </c>
      <c r="C12" s="3" t="s">
        <v>30</v>
      </c>
      <c r="D12" s="3">
        <v>2</v>
      </c>
      <c r="E12" s="3" t="s">
        <v>12</v>
      </c>
      <c r="F12" s="3">
        <v>2024</v>
      </c>
      <c r="G12" s="3">
        <v>5044</v>
      </c>
      <c r="H12" s="3" t="s">
        <v>31</v>
      </c>
      <c r="I12" s="3" t="s">
        <v>31</v>
      </c>
      <c r="J12" s="13">
        <v>6138000</v>
      </c>
      <c r="K12" s="13">
        <v>6138000</v>
      </c>
      <c r="L12" s="17">
        <f t="shared" si="0"/>
        <v>1</v>
      </c>
    </row>
    <row r="13" spans="1:12" x14ac:dyDescent="0.35">
      <c r="A13" s="12" t="s">
        <v>42</v>
      </c>
      <c r="B13" s="4" t="s">
        <v>19</v>
      </c>
      <c r="C13" s="4" t="s">
        <v>30</v>
      </c>
      <c r="D13" s="4">
        <v>2</v>
      </c>
      <c r="E13" s="4" t="s">
        <v>12</v>
      </c>
      <c r="F13" s="4">
        <v>2024</v>
      </c>
      <c r="G13" s="4">
        <v>5045</v>
      </c>
      <c r="H13" s="4" t="s">
        <v>31</v>
      </c>
      <c r="I13" s="4" t="s">
        <v>31</v>
      </c>
      <c r="J13" s="14">
        <v>18414000</v>
      </c>
      <c r="K13" s="14">
        <v>34782000</v>
      </c>
      <c r="L13" s="18">
        <f t="shared" si="0"/>
        <v>0.52941176470588236</v>
      </c>
    </row>
    <row r="14" spans="1:12" x14ac:dyDescent="0.35">
      <c r="A14" s="11" t="s">
        <v>43</v>
      </c>
      <c r="B14" s="3" t="s">
        <v>19</v>
      </c>
      <c r="C14" s="3" t="s">
        <v>30</v>
      </c>
      <c r="D14" s="3">
        <v>2</v>
      </c>
      <c r="E14" s="3" t="s">
        <v>12</v>
      </c>
      <c r="F14" s="3">
        <v>2024</v>
      </c>
      <c r="G14" s="3">
        <v>5051</v>
      </c>
      <c r="H14" s="3" t="s">
        <v>31</v>
      </c>
      <c r="I14" s="3" t="s">
        <v>31</v>
      </c>
      <c r="J14" s="13">
        <v>2046000</v>
      </c>
      <c r="K14" s="13">
        <v>2046000</v>
      </c>
      <c r="L14" s="17">
        <f t="shared" si="0"/>
        <v>1</v>
      </c>
    </row>
    <row r="15" spans="1:12" x14ac:dyDescent="0.35">
      <c r="A15" s="12" t="s">
        <v>44</v>
      </c>
      <c r="B15" s="4" t="s">
        <v>19</v>
      </c>
      <c r="C15" s="4" t="s">
        <v>30</v>
      </c>
      <c r="D15" s="4">
        <v>2</v>
      </c>
      <c r="E15" s="4" t="s">
        <v>12</v>
      </c>
      <c r="F15" s="4">
        <v>2024</v>
      </c>
      <c r="G15" s="4">
        <v>5079</v>
      </c>
      <c r="H15" s="4" t="s">
        <v>31</v>
      </c>
      <c r="I15" s="4" t="s">
        <v>31</v>
      </c>
      <c r="J15" s="14">
        <v>4092000</v>
      </c>
      <c r="K15" s="14">
        <v>22506000</v>
      </c>
      <c r="L15" s="18">
        <f t="shared" si="0"/>
        <v>0.18181818181818182</v>
      </c>
    </row>
    <row r="16" spans="1:12" x14ac:dyDescent="0.35">
      <c r="A16" s="11" t="s">
        <v>45</v>
      </c>
      <c r="B16" s="3" t="s">
        <v>19</v>
      </c>
      <c r="C16" s="3" t="s">
        <v>30</v>
      </c>
      <c r="D16" s="3">
        <v>2</v>
      </c>
      <c r="E16" s="3" t="s">
        <v>12</v>
      </c>
      <c r="F16" s="3">
        <v>2024</v>
      </c>
      <c r="G16" s="3">
        <v>5086</v>
      </c>
      <c r="H16" s="3" t="s">
        <v>31</v>
      </c>
      <c r="I16" s="3" t="s">
        <v>31</v>
      </c>
      <c r="J16" s="13">
        <v>28644000</v>
      </c>
      <c r="K16" s="13">
        <v>28644000</v>
      </c>
      <c r="L16" s="17">
        <f t="shared" si="0"/>
        <v>1</v>
      </c>
    </row>
    <row r="17" spans="1:12" x14ac:dyDescent="0.35">
      <c r="A17" s="12" t="s">
        <v>46</v>
      </c>
      <c r="B17" s="4" t="s">
        <v>19</v>
      </c>
      <c r="C17" s="4" t="s">
        <v>30</v>
      </c>
      <c r="D17" s="4">
        <v>2</v>
      </c>
      <c r="E17" s="4" t="s">
        <v>12</v>
      </c>
      <c r="F17" s="4">
        <v>2024</v>
      </c>
      <c r="G17" s="4">
        <v>5088</v>
      </c>
      <c r="H17" s="4" t="s">
        <v>31</v>
      </c>
      <c r="I17" s="4" t="s">
        <v>31</v>
      </c>
      <c r="J17" s="14">
        <v>7161000</v>
      </c>
      <c r="K17" s="14">
        <v>63426000</v>
      </c>
      <c r="L17" s="18">
        <f t="shared" si="0"/>
        <v>0.11290322580645161</v>
      </c>
    </row>
    <row r="18" spans="1:12" x14ac:dyDescent="0.35">
      <c r="A18" s="11" t="s">
        <v>47</v>
      </c>
      <c r="B18" s="3" t="s">
        <v>19</v>
      </c>
      <c r="C18" s="3" t="s">
        <v>30</v>
      </c>
      <c r="D18" s="3">
        <v>2</v>
      </c>
      <c r="E18" s="3" t="s">
        <v>12</v>
      </c>
      <c r="F18" s="3">
        <v>2024</v>
      </c>
      <c r="G18" s="3">
        <v>5091</v>
      </c>
      <c r="H18" s="3" t="s">
        <v>31</v>
      </c>
      <c r="I18" s="3" t="s">
        <v>31</v>
      </c>
      <c r="J18" s="13">
        <v>4092000</v>
      </c>
      <c r="K18" s="13">
        <v>6138000</v>
      </c>
      <c r="L18" s="17">
        <f t="shared" si="0"/>
        <v>0.66666666666666663</v>
      </c>
    </row>
    <row r="19" spans="1:12" x14ac:dyDescent="0.35">
      <c r="A19" s="12" t="s">
        <v>48</v>
      </c>
      <c r="B19" s="4" t="s">
        <v>19</v>
      </c>
      <c r="C19" s="4" t="s">
        <v>30</v>
      </c>
      <c r="D19" s="4">
        <v>2</v>
      </c>
      <c r="E19" s="4" t="s">
        <v>12</v>
      </c>
      <c r="F19" s="4">
        <v>2024</v>
      </c>
      <c r="G19" s="4">
        <v>5093</v>
      </c>
      <c r="H19" s="4" t="s">
        <v>31</v>
      </c>
      <c r="I19" s="4" t="s">
        <v>31</v>
      </c>
      <c r="J19" s="14">
        <v>4092000</v>
      </c>
      <c r="K19" s="14">
        <v>4092000</v>
      </c>
      <c r="L19" s="18">
        <f t="shared" si="0"/>
        <v>1</v>
      </c>
    </row>
    <row r="20" spans="1:12" x14ac:dyDescent="0.35">
      <c r="A20" s="11" t="s">
        <v>49</v>
      </c>
      <c r="B20" s="3" t="s">
        <v>19</v>
      </c>
      <c r="C20" s="3" t="s">
        <v>30</v>
      </c>
      <c r="D20" s="3">
        <v>2</v>
      </c>
      <c r="E20" s="3" t="s">
        <v>12</v>
      </c>
      <c r="F20" s="3">
        <v>2024</v>
      </c>
      <c r="G20" s="3">
        <v>5101</v>
      </c>
      <c r="H20" s="3" t="s">
        <v>31</v>
      </c>
      <c r="I20" s="3" t="s">
        <v>31</v>
      </c>
      <c r="J20" s="13">
        <v>0</v>
      </c>
      <c r="K20" s="13">
        <v>2046000</v>
      </c>
      <c r="L20" s="17">
        <f t="shared" si="0"/>
        <v>0</v>
      </c>
    </row>
    <row r="21" spans="1:12" x14ac:dyDescent="0.35">
      <c r="A21" s="12" t="s">
        <v>50</v>
      </c>
      <c r="B21" s="4" t="s">
        <v>19</v>
      </c>
      <c r="C21" s="4" t="s">
        <v>30</v>
      </c>
      <c r="D21" s="4">
        <v>2</v>
      </c>
      <c r="E21" s="4" t="s">
        <v>12</v>
      </c>
      <c r="F21" s="4">
        <v>2024</v>
      </c>
      <c r="G21" s="4">
        <v>5107</v>
      </c>
      <c r="H21" s="4" t="s">
        <v>31</v>
      </c>
      <c r="I21" s="4" t="s">
        <v>31</v>
      </c>
      <c r="J21" s="14">
        <v>0</v>
      </c>
      <c r="K21" s="14">
        <v>6138000</v>
      </c>
      <c r="L21" s="18">
        <f t="shared" si="0"/>
        <v>0</v>
      </c>
    </row>
    <row r="22" spans="1:12" x14ac:dyDescent="0.35">
      <c r="A22" s="11" t="s">
        <v>51</v>
      </c>
      <c r="B22" s="3" t="s">
        <v>19</v>
      </c>
      <c r="C22" s="3" t="s">
        <v>30</v>
      </c>
      <c r="D22" s="3">
        <v>2</v>
      </c>
      <c r="E22" s="3" t="s">
        <v>12</v>
      </c>
      <c r="F22" s="3">
        <v>2024</v>
      </c>
      <c r="G22" s="3">
        <v>5113</v>
      </c>
      <c r="H22" s="3" t="s">
        <v>31</v>
      </c>
      <c r="I22" s="3" t="s">
        <v>31</v>
      </c>
      <c r="J22" s="13">
        <v>2046000</v>
      </c>
      <c r="K22" s="13">
        <v>2046000</v>
      </c>
      <c r="L22" s="17">
        <f t="shared" si="0"/>
        <v>1</v>
      </c>
    </row>
    <row r="23" spans="1:12" x14ac:dyDescent="0.35">
      <c r="A23" s="12" t="s">
        <v>52</v>
      </c>
      <c r="B23" s="4" t="s">
        <v>19</v>
      </c>
      <c r="C23" s="4" t="s">
        <v>30</v>
      </c>
      <c r="D23" s="4">
        <v>2</v>
      </c>
      <c r="E23" s="4" t="s">
        <v>12</v>
      </c>
      <c r="F23" s="4">
        <v>2024</v>
      </c>
      <c r="G23" s="4">
        <v>5120</v>
      </c>
      <c r="H23" s="4" t="s">
        <v>31</v>
      </c>
      <c r="I23" s="4" t="s">
        <v>31</v>
      </c>
      <c r="J23" s="14">
        <v>2046000</v>
      </c>
      <c r="K23" s="14">
        <v>2046000</v>
      </c>
      <c r="L23" s="18">
        <f t="shared" si="0"/>
        <v>1</v>
      </c>
    </row>
    <row r="24" spans="1:12" x14ac:dyDescent="0.35">
      <c r="A24" s="11" t="s">
        <v>53</v>
      </c>
      <c r="B24" s="3" t="s">
        <v>19</v>
      </c>
      <c r="C24" s="3" t="s">
        <v>30</v>
      </c>
      <c r="D24" s="3">
        <v>2</v>
      </c>
      <c r="E24" s="3" t="s">
        <v>12</v>
      </c>
      <c r="F24" s="3">
        <v>2024</v>
      </c>
      <c r="G24" s="3">
        <v>5125</v>
      </c>
      <c r="H24" s="3" t="s">
        <v>31</v>
      </c>
      <c r="I24" s="3" t="s">
        <v>31</v>
      </c>
      <c r="J24" s="13">
        <v>6138000</v>
      </c>
      <c r="K24" s="13">
        <v>6138000</v>
      </c>
      <c r="L24" s="17">
        <f t="shared" si="0"/>
        <v>1</v>
      </c>
    </row>
    <row r="25" spans="1:12" x14ac:dyDescent="0.35">
      <c r="A25" s="12" t="s">
        <v>54</v>
      </c>
      <c r="B25" s="4" t="s">
        <v>19</v>
      </c>
      <c r="C25" s="4" t="s">
        <v>30</v>
      </c>
      <c r="D25" s="4">
        <v>2</v>
      </c>
      <c r="E25" s="4" t="s">
        <v>12</v>
      </c>
      <c r="F25" s="4">
        <v>2024</v>
      </c>
      <c r="G25" s="4">
        <v>5129</v>
      </c>
      <c r="H25" s="4" t="s">
        <v>31</v>
      </c>
      <c r="I25" s="4" t="s">
        <v>31</v>
      </c>
      <c r="J25" s="14">
        <v>5115000</v>
      </c>
      <c r="K25" s="14">
        <v>16368000</v>
      </c>
      <c r="L25" s="18">
        <f t="shared" si="0"/>
        <v>0.3125</v>
      </c>
    </row>
    <row r="26" spans="1:12" x14ac:dyDescent="0.35">
      <c r="A26" s="11" t="s">
        <v>55</v>
      </c>
      <c r="B26" s="3" t="s">
        <v>19</v>
      </c>
      <c r="C26" s="3" t="s">
        <v>30</v>
      </c>
      <c r="D26" s="3">
        <v>2</v>
      </c>
      <c r="E26" s="3" t="s">
        <v>12</v>
      </c>
      <c r="F26" s="3">
        <v>2024</v>
      </c>
      <c r="G26" s="3">
        <v>5134</v>
      </c>
      <c r="H26" s="3" t="s">
        <v>31</v>
      </c>
      <c r="I26" s="3" t="s">
        <v>31</v>
      </c>
      <c r="J26" s="13">
        <v>2046000</v>
      </c>
      <c r="K26" s="13">
        <v>6138000</v>
      </c>
      <c r="L26" s="17">
        <f t="shared" si="0"/>
        <v>0.33333333333333331</v>
      </c>
    </row>
    <row r="27" spans="1:12" x14ac:dyDescent="0.35">
      <c r="A27" s="12" t="s">
        <v>56</v>
      </c>
      <c r="B27" s="4" t="s">
        <v>19</v>
      </c>
      <c r="C27" s="4" t="s">
        <v>30</v>
      </c>
      <c r="D27" s="4">
        <v>2</v>
      </c>
      <c r="E27" s="4" t="s">
        <v>12</v>
      </c>
      <c r="F27" s="4">
        <v>2024</v>
      </c>
      <c r="G27" s="4">
        <v>5138</v>
      </c>
      <c r="H27" s="4" t="s">
        <v>31</v>
      </c>
      <c r="I27" s="4" t="s">
        <v>31</v>
      </c>
      <c r="J27" s="14">
        <v>2046000</v>
      </c>
      <c r="K27" s="14">
        <v>14322000</v>
      </c>
      <c r="L27" s="18">
        <f t="shared" si="0"/>
        <v>0.14285714285714285</v>
      </c>
    </row>
    <row r="28" spans="1:12" x14ac:dyDescent="0.35">
      <c r="A28" s="11" t="s">
        <v>57</v>
      </c>
      <c r="B28" s="3" t="s">
        <v>19</v>
      </c>
      <c r="C28" s="3" t="s">
        <v>30</v>
      </c>
      <c r="D28" s="3">
        <v>2</v>
      </c>
      <c r="E28" s="3" t="s">
        <v>12</v>
      </c>
      <c r="F28" s="3">
        <v>2024</v>
      </c>
      <c r="G28" s="3">
        <v>5147</v>
      </c>
      <c r="H28" s="3" t="s">
        <v>31</v>
      </c>
      <c r="I28" s="3" t="s">
        <v>31</v>
      </c>
      <c r="J28" s="13">
        <v>9207000</v>
      </c>
      <c r="K28" s="13">
        <v>109461000</v>
      </c>
      <c r="L28" s="17">
        <f t="shared" si="0"/>
        <v>8.4112149532710276E-2</v>
      </c>
    </row>
    <row r="29" spans="1:12" x14ac:dyDescent="0.35">
      <c r="A29" s="12" t="s">
        <v>58</v>
      </c>
      <c r="B29" s="4" t="s">
        <v>19</v>
      </c>
      <c r="C29" s="4" t="s">
        <v>30</v>
      </c>
      <c r="D29" s="4">
        <v>2</v>
      </c>
      <c r="E29" s="4" t="s">
        <v>12</v>
      </c>
      <c r="F29" s="4">
        <v>2024</v>
      </c>
      <c r="G29" s="4">
        <v>5148</v>
      </c>
      <c r="H29" s="4" t="s">
        <v>31</v>
      </c>
      <c r="I29" s="4" t="s">
        <v>31</v>
      </c>
      <c r="J29" s="14">
        <v>29667000</v>
      </c>
      <c r="K29" s="14">
        <v>32736000</v>
      </c>
      <c r="L29" s="18">
        <f t="shared" si="0"/>
        <v>0.90625</v>
      </c>
    </row>
    <row r="30" spans="1:12" x14ac:dyDescent="0.35">
      <c r="A30" s="11" t="s">
        <v>59</v>
      </c>
      <c r="B30" s="3" t="s">
        <v>19</v>
      </c>
      <c r="C30" s="3" t="s">
        <v>30</v>
      </c>
      <c r="D30" s="3">
        <v>2</v>
      </c>
      <c r="E30" s="3" t="s">
        <v>12</v>
      </c>
      <c r="F30" s="3">
        <v>2024</v>
      </c>
      <c r="G30" s="3">
        <v>5154</v>
      </c>
      <c r="H30" s="3" t="s">
        <v>31</v>
      </c>
      <c r="I30" s="3" t="s">
        <v>31</v>
      </c>
      <c r="J30" s="13">
        <v>17391000</v>
      </c>
      <c r="K30" s="13">
        <v>22506000</v>
      </c>
      <c r="L30" s="17">
        <f t="shared" si="0"/>
        <v>0.77272727272727271</v>
      </c>
    </row>
    <row r="31" spans="1:12" x14ac:dyDescent="0.35">
      <c r="A31" s="12" t="s">
        <v>60</v>
      </c>
      <c r="B31" s="4" t="s">
        <v>19</v>
      </c>
      <c r="C31" s="4" t="s">
        <v>30</v>
      </c>
      <c r="D31" s="4">
        <v>2</v>
      </c>
      <c r="E31" s="4" t="s">
        <v>12</v>
      </c>
      <c r="F31" s="4">
        <v>2024</v>
      </c>
      <c r="G31" s="4">
        <v>5172</v>
      </c>
      <c r="H31" s="4" t="s">
        <v>31</v>
      </c>
      <c r="I31" s="4" t="s">
        <v>31</v>
      </c>
      <c r="J31" s="14">
        <v>14322000</v>
      </c>
      <c r="K31" s="14">
        <v>26598000</v>
      </c>
      <c r="L31" s="18">
        <f t="shared" si="0"/>
        <v>0.53846153846153844</v>
      </c>
    </row>
    <row r="32" spans="1:12" x14ac:dyDescent="0.35">
      <c r="A32" s="11" t="s">
        <v>61</v>
      </c>
      <c r="B32" s="3" t="s">
        <v>19</v>
      </c>
      <c r="C32" s="3" t="s">
        <v>30</v>
      </c>
      <c r="D32" s="3">
        <v>2</v>
      </c>
      <c r="E32" s="3" t="s">
        <v>12</v>
      </c>
      <c r="F32" s="3">
        <v>2024</v>
      </c>
      <c r="G32" s="3">
        <v>5197</v>
      </c>
      <c r="H32" s="3" t="s">
        <v>31</v>
      </c>
      <c r="I32" s="3" t="s">
        <v>31</v>
      </c>
      <c r="J32" s="13">
        <v>3069000</v>
      </c>
      <c r="K32" s="13">
        <v>10230000</v>
      </c>
      <c r="L32" s="17">
        <f t="shared" si="0"/>
        <v>0.3</v>
      </c>
    </row>
    <row r="33" spans="1:12" x14ac:dyDescent="0.35">
      <c r="A33" s="12" t="s">
        <v>62</v>
      </c>
      <c r="B33" s="4" t="s">
        <v>19</v>
      </c>
      <c r="C33" s="4" t="s">
        <v>30</v>
      </c>
      <c r="D33" s="4">
        <v>2</v>
      </c>
      <c r="E33" s="4" t="s">
        <v>12</v>
      </c>
      <c r="F33" s="4">
        <v>2024</v>
      </c>
      <c r="G33" s="4">
        <v>5209</v>
      </c>
      <c r="H33" s="4" t="s">
        <v>31</v>
      </c>
      <c r="I33" s="4" t="s">
        <v>31</v>
      </c>
      <c r="J33" s="14">
        <v>2046000</v>
      </c>
      <c r="K33" s="14">
        <v>2046000</v>
      </c>
      <c r="L33" s="18">
        <f t="shared" si="0"/>
        <v>1</v>
      </c>
    </row>
    <row r="34" spans="1:12" x14ac:dyDescent="0.35">
      <c r="A34" s="11" t="s">
        <v>63</v>
      </c>
      <c r="B34" s="3" t="s">
        <v>19</v>
      </c>
      <c r="C34" s="3" t="s">
        <v>30</v>
      </c>
      <c r="D34" s="3">
        <v>2</v>
      </c>
      <c r="E34" s="3" t="s">
        <v>12</v>
      </c>
      <c r="F34" s="3">
        <v>2024</v>
      </c>
      <c r="G34" s="3">
        <v>5212</v>
      </c>
      <c r="H34" s="3" t="s">
        <v>31</v>
      </c>
      <c r="I34" s="3" t="s">
        <v>31</v>
      </c>
      <c r="J34" s="13">
        <v>8184000</v>
      </c>
      <c r="K34" s="13">
        <v>16368000</v>
      </c>
      <c r="L34" s="17">
        <f t="shared" si="0"/>
        <v>0.5</v>
      </c>
    </row>
    <row r="35" spans="1:12" x14ac:dyDescent="0.35">
      <c r="A35" s="12" t="s">
        <v>64</v>
      </c>
      <c r="B35" s="4" t="s">
        <v>19</v>
      </c>
      <c r="C35" s="4" t="s">
        <v>30</v>
      </c>
      <c r="D35" s="4">
        <v>2</v>
      </c>
      <c r="E35" s="4" t="s">
        <v>12</v>
      </c>
      <c r="F35" s="4">
        <v>2024</v>
      </c>
      <c r="G35" s="4">
        <v>5234</v>
      </c>
      <c r="H35" s="4" t="s">
        <v>31</v>
      </c>
      <c r="I35" s="4" t="s">
        <v>31</v>
      </c>
      <c r="J35" s="14">
        <v>5115000</v>
      </c>
      <c r="K35" s="14">
        <v>8184000</v>
      </c>
      <c r="L35" s="18">
        <f t="shared" si="0"/>
        <v>0.625</v>
      </c>
    </row>
    <row r="36" spans="1:12" x14ac:dyDescent="0.35">
      <c r="A36" s="11" t="s">
        <v>65</v>
      </c>
      <c r="B36" s="3" t="s">
        <v>19</v>
      </c>
      <c r="C36" s="3" t="s">
        <v>30</v>
      </c>
      <c r="D36" s="3">
        <v>2</v>
      </c>
      <c r="E36" s="3" t="s">
        <v>12</v>
      </c>
      <c r="F36" s="3">
        <v>2024</v>
      </c>
      <c r="G36" s="3">
        <v>5237</v>
      </c>
      <c r="H36" s="3" t="s">
        <v>31</v>
      </c>
      <c r="I36" s="3" t="s">
        <v>31</v>
      </c>
      <c r="J36" s="13">
        <v>10230000</v>
      </c>
      <c r="K36" s="13">
        <v>10230000</v>
      </c>
      <c r="L36" s="17">
        <f t="shared" si="0"/>
        <v>1</v>
      </c>
    </row>
    <row r="37" spans="1:12" x14ac:dyDescent="0.35">
      <c r="A37" s="12" t="s">
        <v>66</v>
      </c>
      <c r="B37" s="4" t="s">
        <v>19</v>
      </c>
      <c r="C37" s="4" t="s">
        <v>30</v>
      </c>
      <c r="D37" s="4">
        <v>2</v>
      </c>
      <c r="E37" s="4" t="s">
        <v>12</v>
      </c>
      <c r="F37" s="4">
        <v>2024</v>
      </c>
      <c r="G37" s="4">
        <v>5240</v>
      </c>
      <c r="H37" s="4" t="s">
        <v>31</v>
      </c>
      <c r="I37" s="4" t="s">
        <v>31</v>
      </c>
      <c r="J37" s="14">
        <v>10230000</v>
      </c>
      <c r="K37" s="14">
        <v>18414000</v>
      </c>
      <c r="L37" s="18">
        <f t="shared" si="0"/>
        <v>0.55555555555555558</v>
      </c>
    </row>
    <row r="38" spans="1:12" x14ac:dyDescent="0.35">
      <c r="A38" s="11" t="s">
        <v>67</v>
      </c>
      <c r="B38" s="3" t="s">
        <v>19</v>
      </c>
      <c r="C38" s="3" t="s">
        <v>30</v>
      </c>
      <c r="D38" s="3">
        <v>2</v>
      </c>
      <c r="E38" s="3" t="s">
        <v>12</v>
      </c>
      <c r="F38" s="3">
        <v>2024</v>
      </c>
      <c r="G38" s="3">
        <v>5250</v>
      </c>
      <c r="H38" s="3" t="s">
        <v>31</v>
      </c>
      <c r="I38" s="3" t="s">
        <v>31</v>
      </c>
      <c r="J38" s="13">
        <v>6138000</v>
      </c>
      <c r="K38" s="13">
        <v>12276000</v>
      </c>
      <c r="L38" s="17">
        <f t="shared" si="0"/>
        <v>0.5</v>
      </c>
    </row>
    <row r="39" spans="1:12" x14ac:dyDescent="0.35">
      <c r="A39" s="12" t="s">
        <v>68</v>
      </c>
      <c r="B39" s="4" t="s">
        <v>19</v>
      </c>
      <c r="C39" s="4" t="s">
        <v>30</v>
      </c>
      <c r="D39" s="4">
        <v>2</v>
      </c>
      <c r="E39" s="4" t="s">
        <v>12</v>
      </c>
      <c r="F39" s="4">
        <v>2024</v>
      </c>
      <c r="G39" s="4">
        <v>5264</v>
      </c>
      <c r="H39" s="4" t="s">
        <v>31</v>
      </c>
      <c r="I39" s="4" t="s">
        <v>31</v>
      </c>
      <c r="J39" s="14">
        <v>22506000</v>
      </c>
      <c r="K39" s="14">
        <v>22506000</v>
      </c>
      <c r="L39" s="18">
        <f t="shared" si="0"/>
        <v>1</v>
      </c>
    </row>
    <row r="40" spans="1:12" x14ac:dyDescent="0.35">
      <c r="A40" s="11" t="s">
        <v>69</v>
      </c>
      <c r="B40" s="3" t="s">
        <v>19</v>
      </c>
      <c r="C40" s="3" t="s">
        <v>30</v>
      </c>
      <c r="D40" s="3">
        <v>2</v>
      </c>
      <c r="E40" s="3" t="s">
        <v>12</v>
      </c>
      <c r="F40" s="3">
        <v>2024</v>
      </c>
      <c r="G40" s="3">
        <v>5266</v>
      </c>
      <c r="H40" s="3" t="s">
        <v>31</v>
      </c>
      <c r="I40" s="3" t="s">
        <v>31</v>
      </c>
      <c r="J40" s="13">
        <v>0</v>
      </c>
      <c r="K40" s="13">
        <v>18414000</v>
      </c>
      <c r="L40" s="17">
        <f t="shared" si="0"/>
        <v>0</v>
      </c>
    </row>
    <row r="41" spans="1:12" x14ac:dyDescent="0.35">
      <c r="A41" s="12" t="s">
        <v>70</v>
      </c>
      <c r="B41" s="4" t="s">
        <v>19</v>
      </c>
      <c r="C41" s="4" t="s">
        <v>30</v>
      </c>
      <c r="D41" s="4">
        <v>2</v>
      </c>
      <c r="E41" s="4" t="s">
        <v>12</v>
      </c>
      <c r="F41" s="4">
        <v>2024</v>
      </c>
      <c r="G41" s="4">
        <v>5282</v>
      </c>
      <c r="H41" s="4" t="s">
        <v>31</v>
      </c>
      <c r="I41" s="4" t="s">
        <v>31</v>
      </c>
      <c r="J41" s="14">
        <v>2046000</v>
      </c>
      <c r="K41" s="14">
        <v>2046000</v>
      </c>
      <c r="L41" s="18">
        <f t="shared" si="0"/>
        <v>1</v>
      </c>
    </row>
    <row r="42" spans="1:12" x14ac:dyDescent="0.35">
      <c r="A42" s="11" t="s">
        <v>71</v>
      </c>
      <c r="B42" s="3" t="s">
        <v>19</v>
      </c>
      <c r="C42" s="3" t="s">
        <v>30</v>
      </c>
      <c r="D42" s="3">
        <v>2</v>
      </c>
      <c r="E42" s="3" t="s">
        <v>12</v>
      </c>
      <c r="F42" s="3">
        <v>2024</v>
      </c>
      <c r="G42" s="3">
        <v>5284</v>
      </c>
      <c r="H42" s="3" t="s">
        <v>31</v>
      </c>
      <c r="I42" s="3" t="s">
        <v>31</v>
      </c>
      <c r="J42" s="13">
        <v>7161000</v>
      </c>
      <c r="K42" s="13">
        <v>8184000</v>
      </c>
      <c r="L42" s="17">
        <f t="shared" si="0"/>
        <v>0.875</v>
      </c>
    </row>
    <row r="43" spans="1:12" x14ac:dyDescent="0.35">
      <c r="A43" s="12" t="s">
        <v>72</v>
      </c>
      <c r="B43" s="4" t="s">
        <v>19</v>
      </c>
      <c r="C43" s="4" t="s">
        <v>30</v>
      </c>
      <c r="D43" s="4">
        <v>2</v>
      </c>
      <c r="E43" s="4" t="s">
        <v>12</v>
      </c>
      <c r="F43" s="4">
        <v>2024</v>
      </c>
      <c r="G43" s="4">
        <v>5306</v>
      </c>
      <c r="H43" s="4" t="s">
        <v>31</v>
      </c>
      <c r="I43" s="4" t="s">
        <v>31</v>
      </c>
      <c r="J43" s="14">
        <v>2046000</v>
      </c>
      <c r="K43" s="14">
        <v>2046000</v>
      </c>
      <c r="L43" s="18">
        <f t="shared" si="0"/>
        <v>1</v>
      </c>
    </row>
    <row r="44" spans="1:12" x14ac:dyDescent="0.35">
      <c r="A44" s="11" t="s">
        <v>73</v>
      </c>
      <c r="B44" s="3" t="s">
        <v>19</v>
      </c>
      <c r="C44" s="3" t="s">
        <v>30</v>
      </c>
      <c r="D44" s="3">
        <v>2</v>
      </c>
      <c r="E44" s="3" t="s">
        <v>12</v>
      </c>
      <c r="F44" s="3">
        <v>2024</v>
      </c>
      <c r="G44" s="3">
        <v>5313</v>
      </c>
      <c r="H44" s="3" t="s">
        <v>31</v>
      </c>
      <c r="I44" s="3" t="s">
        <v>31</v>
      </c>
      <c r="J44" s="13">
        <v>1023000</v>
      </c>
      <c r="K44" s="13">
        <v>4092000</v>
      </c>
      <c r="L44" s="17">
        <f t="shared" si="0"/>
        <v>0.25</v>
      </c>
    </row>
    <row r="45" spans="1:12" x14ac:dyDescent="0.35">
      <c r="A45" s="12" t="s">
        <v>74</v>
      </c>
      <c r="B45" s="4" t="s">
        <v>19</v>
      </c>
      <c r="C45" s="4" t="s">
        <v>30</v>
      </c>
      <c r="D45" s="4">
        <v>2</v>
      </c>
      <c r="E45" s="4" t="s">
        <v>12</v>
      </c>
      <c r="F45" s="4">
        <v>2024</v>
      </c>
      <c r="G45" s="4">
        <v>5318</v>
      </c>
      <c r="H45" s="4" t="s">
        <v>31</v>
      </c>
      <c r="I45" s="4" t="s">
        <v>31</v>
      </c>
      <c r="J45" s="14">
        <v>21483000</v>
      </c>
      <c r="K45" s="14">
        <v>26598000</v>
      </c>
      <c r="L45" s="18">
        <f t="shared" si="0"/>
        <v>0.80769230769230771</v>
      </c>
    </row>
    <row r="46" spans="1:12" x14ac:dyDescent="0.35">
      <c r="A46" s="11" t="s">
        <v>75</v>
      </c>
      <c r="B46" s="3" t="s">
        <v>19</v>
      </c>
      <c r="C46" s="3" t="s">
        <v>30</v>
      </c>
      <c r="D46" s="3">
        <v>2</v>
      </c>
      <c r="E46" s="3" t="s">
        <v>12</v>
      </c>
      <c r="F46" s="3">
        <v>2024</v>
      </c>
      <c r="G46" s="3">
        <v>5321</v>
      </c>
      <c r="H46" s="3" t="s">
        <v>31</v>
      </c>
      <c r="I46" s="3" t="s">
        <v>31</v>
      </c>
      <c r="J46" s="13">
        <v>4092000</v>
      </c>
      <c r="K46" s="13">
        <v>4092000</v>
      </c>
      <c r="L46" s="17">
        <f t="shared" si="0"/>
        <v>1</v>
      </c>
    </row>
    <row r="47" spans="1:12" x14ac:dyDescent="0.35">
      <c r="A47" s="12" t="s">
        <v>76</v>
      </c>
      <c r="B47" s="4" t="s">
        <v>19</v>
      </c>
      <c r="C47" s="4" t="s">
        <v>30</v>
      </c>
      <c r="D47" s="4">
        <v>2</v>
      </c>
      <c r="E47" s="4" t="s">
        <v>12</v>
      </c>
      <c r="F47" s="4">
        <v>2024</v>
      </c>
      <c r="G47" s="4">
        <v>5360</v>
      </c>
      <c r="H47" s="4" t="s">
        <v>31</v>
      </c>
      <c r="I47" s="4" t="s">
        <v>31</v>
      </c>
      <c r="J47" s="14">
        <v>4092000</v>
      </c>
      <c r="K47" s="14">
        <v>11253000</v>
      </c>
      <c r="L47" s="18">
        <f t="shared" si="0"/>
        <v>0.36363636363636365</v>
      </c>
    </row>
    <row r="48" spans="1:12" x14ac:dyDescent="0.35">
      <c r="A48" s="11" t="s">
        <v>77</v>
      </c>
      <c r="B48" s="3" t="s">
        <v>19</v>
      </c>
      <c r="C48" s="3" t="s">
        <v>30</v>
      </c>
      <c r="D48" s="3">
        <v>2</v>
      </c>
      <c r="E48" s="3" t="s">
        <v>12</v>
      </c>
      <c r="F48" s="3">
        <v>2024</v>
      </c>
      <c r="G48" s="3">
        <v>5361</v>
      </c>
      <c r="H48" s="3" t="s">
        <v>31</v>
      </c>
      <c r="I48" s="3" t="s">
        <v>31</v>
      </c>
      <c r="J48" s="13">
        <v>1023000</v>
      </c>
      <c r="K48" s="13">
        <v>2046000</v>
      </c>
      <c r="L48" s="17">
        <f t="shared" si="0"/>
        <v>0.5</v>
      </c>
    </row>
    <row r="49" spans="1:12" x14ac:dyDescent="0.35">
      <c r="A49" s="12" t="s">
        <v>78</v>
      </c>
      <c r="B49" s="4" t="s">
        <v>19</v>
      </c>
      <c r="C49" s="4" t="s">
        <v>30</v>
      </c>
      <c r="D49" s="4">
        <v>2</v>
      </c>
      <c r="E49" s="4" t="s">
        <v>12</v>
      </c>
      <c r="F49" s="4">
        <v>2024</v>
      </c>
      <c r="G49" s="4">
        <v>5364</v>
      </c>
      <c r="H49" s="4" t="s">
        <v>31</v>
      </c>
      <c r="I49" s="4" t="s">
        <v>31</v>
      </c>
      <c r="J49" s="14">
        <v>4092000</v>
      </c>
      <c r="K49" s="14">
        <v>4092000</v>
      </c>
      <c r="L49" s="18">
        <f t="shared" si="0"/>
        <v>1</v>
      </c>
    </row>
    <row r="50" spans="1:12" x14ac:dyDescent="0.35">
      <c r="A50" s="11" t="s">
        <v>79</v>
      </c>
      <c r="B50" s="3" t="s">
        <v>19</v>
      </c>
      <c r="C50" s="3" t="s">
        <v>30</v>
      </c>
      <c r="D50" s="3">
        <v>2</v>
      </c>
      <c r="E50" s="3" t="s">
        <v>12</v>
      </c>
      <c r="F50" s="3">
        <v>2024</v>
      </c>
      <c r="G50" s="3">
        <v>5368</v>
      </c>
      <c r="H50" s="3" t="s">
        <v>31</v>
      </c>
      <c r="I50" s="3" t="s">
        <v>31</v>
      </c>
      <c r="J50" s="13">
        <v>2046000</v>
      </c>
      <c r="K50" s="13">
        <v>2046000</v>
      </c>
      <c r="L50" s="17">
        <f t="shared" si="0"/>
        <v>1</v>
      </c>
    </row>
    <row r="51" spans="1:12" x14ac:dyDescent="0.35">
      <c r="A51" s="12" t="s">
        <v>80</v>
      </c>
      <c r="B51" s="4" t="s">
        <v>19</v>
      </c>
      <c r="C51" s="4" t="s">
        <v>30</v>
      </c>
      <c r="D51" s="4">
        <v>2</v>
      </c>
      <c r="E51" s="4" t="s">
        <v>12</v>
      </c>
      <c r="F51" s="4">
        <v>2024</v>
      </c>
      <c r="G51" s="4">
        <v>5376</v>
      </c>
      <c r="H51" s="4" t="s">
        <v>31</v>
      </c>
      <c r="I51" s="4" t="s">
        <v>31</v>
      </c>
      <c r="J51" s="14">
        <v>8184000</v>
      </c>
      <c r="K51" s="14">
        <v>8184000</v>
      </c>
      <c r="L51" s="18">
        <f t="shared" si="0"/>
        <v>1</v>
      </c>
    </row>
    <row r="52" spans="1:12" x14ac:dyDescent="0.35">
      <c r="A52" s="11" t="s">
        <v>81</v>
      </c>
      <c r="B52" s="3" t="s">
        <v>19</v>
      </c>
      <c r="C52" s="3" t="s">
        <v>30</v>
      </c>
      <c r="D52" s="3">
        <v>2</v>
      </c>
      <c r="E52" s="3" t="s">
        <v>12</v>
      </c>
      <c r="F52" s="3">
        <v>2024</v>
      </c>
      <c r="G52" s="3">
        <v>5380</v>
      </c>
      <c r="H52" s="3" t="s">
        <v>31</v>
      </c>
      <c r="I52" s="3" t="s">
        <v>31</v>
      </c>
      <c r="J52" s="13">
        <v>4092000</v>
      </c>
      <c r="K52" s="13">
        <v>4092000</v>
      </c>
      <c r="L52" s="17">
        <f t="shared" si="0"/>
        <v>1</v>
      </c>
    </row>
    <row r="53" spans="1:12" x14ac:dyDescent="0.35">
      <c r="A53" s="12" t="s">
        <v>82</v>
      </c>
      <c r="B53" s="4" t="s">
        <v>19</v>
      </c>
      <c r="C53" s="4" t="s">
        <v>30</v>
      </c>
      <c r="D53" s="4">
        <v>2</v>
      </c>
      <c r="E53" s="4" t="s">
        <v>12</v>
      </c>
      <c r="F53" s="4">
        <v>2024</v>
      </c>
      <c r="G53" s="4">
        <v>5400</v>
      </c>
      <c r="H53" s="4" t="s">
        <v>31</v>
      </c>
      <c r="I53" s="4" t="s">
        <v>31</v>
      </c>
      <c r="J53" s="14">
        <v>6138000</v>
      </c>
      <c r="K53" s="14">
        <v>8184000</v>
      </c>
      <c r="L53" s="18">
        <f t="shared" si="0"/>
        <v>0.75</v>
      </c>
    </row>
    <row r="54" spans="1:12" x14ac:dyDescent="0.35">
      <c r="A54" s="11" t="s">
        <v>83</v>
      </c>
      <c r="B54" s="3" t="s">
        <v>19</v>
      </c>
      <c r="C54" s="3" t="s">
        <v>30</v>
      </c>
      <c r="D54" s="3">
        <v>2</v>
      </c>
      <c r="E54" s="3" t="s">
        <v>12</v>
      </c>
      <c r="F54" s="3">
        <v>2024</v>
      </c>
      <c r="G54" s="3">
        <v>5411</v>
      </c>
      <c r="H54" s="3" t="s">
        <v>31</v>
      </c>
      <c r="I54" s="3" t="s">
        <v>31</v>
      </c>
      <c r="J54" s="13">
        <v>3069000</v>
      </c>
      <c r="K54" s="13">
        <v>4092000</v>
      </c>
      <c r="L54" s="17">
        <f t="shared" si="0"/>
        <v>0.75</v>
      </c>
    </row>
    <row r="55" spans="1:12" x14ac:dyDescent="0.35">
      <c r="A55" s="12" t="s">
        <v>84</v>
      </c>
      <c r="B55" s="4" t="s">
        <v>19</v>
      </c>
      <c r="C55" s="4" t="s">
        <v>30</v>
      </c>
      <c r="D55" s="4">
        <v>2</v>
      </c>
      <c r="E55" s="4" t="s">
        <v>12</v>
      </c>
      <c r="F55" s="4">
        <v>2024</v>
      </c>
      <c r="G55" s="4">
        <v>5440</v>
      </c>
      <c r="H55" s="4" t="s">
        <v>31</v>
      </c>
      <c r="I55" s="4" t="s">
        <v>31</v>
      </c>
      <c r="J55" s="14">
        <v>16368000</v>
      </c>
      <c r="K55" s="14">
        <v>40920000</v>
      </c>
      <c r="L55" s="18">
        <f t="shared" si="0"/>
        <v>0.4</v>
      </c>
    </row>
    <row r="56" spans="1:12" x14ac:dyDescent="0.35">
      <c r="A56" s="11" t="s">
        <v>85</v>
      </c>
      <c r="B56" s="3" t="s">
        <v>19</v>
      </c>
      <c r="C56" s="3" t="s">
        <v>30</v>
      </c>
      <c r="D56" s="3">
        <v>2</v>
      </c>
      <c r="E56" s="3" t="s">
        <v>12</v>
      </c>
      <c r="F56" s="3">
        <v>2024</v>
      </c>
      <c r="G56" s="3">
        <v>5480</v>
      </c>
      <c r="H56" s="3" t="s">
        <v>31</v>
      </c>
      <c r="I56" s="3" t="s">
        <v>31</v>
      </c>
      <c r="J56" s="13">
        <v>4092000</v>
      </c>
      <c r="K56" s="13">
        <v>4092000</v>
      </c>
      <c r="L56" s="17">
        <f t="shared" si="0"/>
        <v>1</v>
      </c>
    </row>
    <row r="57" spans="1:12" x14ac:dyDescent="0.35">
      <c r="A57" s="12" t="s">
        <v>86</v>
      </c>
      <c r="B57" s="4" t="s">
        <v>19</v>
      </c>
      <c r="C57" s="4" t="s">
        <v>30</v>
      </c>
      <c r="D57" s="4">
        <v>2</v>
      </c>
      <c r="E57" s="4" t="s">
        <v>12</v>
      </c>
      <c r="F57" s="4">
        <v>2024</v>
      </c>
      <c r="G57" s="4">
        <v>5490</v>
      </c>
      <c r="H57" s="4" t="s">
        <v>31</v>
      </c>
      <c r="I57" s="4" t="s">
        <v>31</v>
      </c>
      <c r="J57" s="14">
        <v>16368000</v>
      </c>
      <c r="K57" s="14">
        <v>20460000</v>
      </c>
      <c r="L57" s="18">
        <f t="shared" si="0"/>
        <v>0.8</v>
      </c>
    </row>
    <row r="58" spans="1:12" x14ac:dyDescent="0.35">
      <c r="A58" s="11" t="s">
        <v>87</v>
      </c>
      <c r="B58" s="3" t="s">
        <v>19</v>
      </c>
      <c r="C58" s="3" t="s">
        <v>30</v>
      </c>
      <c r="D58" s="3">
        <v>2</v>
      </c>
      <c r="E58" s="3" t="s">
        <v>12</v>
      </c>
      <c r="F58" s="3">
        <v>2024</v>
      </c>
      <c r="G58" s="3">
        <v>5495</v>
      </c>
      <c r="H58" s="3" t="s">
        <v>31</v>
      </c>
      <c r="I58" s="3" t="s">
        <v>31</v>
      </c>
      <c r="J58" s="13">
        <v>4092000</v>
      </c>
      <c r="K58" s="13">
        <v>6138000</v>
      </c>
      <c r="L58" s="17">
        <f t="shared" si="0"/>
        <v>0.66666666666666663</v>
      </c>
    </row>
    <row r="59" spans="1:12" x14ac:dyDescent="0.35">
      <c r="A59" s="12" t="s">
        <v>88</v>
      </c>
      <c r="B59" s="4" t="s">
        <v>19</v>
      </c>
      <c r="C59" s="4" t="s">
        <v>30</v>
      </c>
      <c r="D59" s="4">
        <v>2</v>
      </c>
      <c r="E59" s="4" t="s">
        <v>12</v>
      </c>
      <c r="F59" s="4">
        <v>2024</v>
      </c>
      <c r="G59" s="4">
        <v>5541</v>
      </c>
      <c r="H59" s="4" t="s">
        <v>31</v>
      </c>
      <c r="I59" s="4" t="s">
        <v>31</v>
      </c>
      <c r="J59" s="14">
        <v>5115000</v>
      </c>
      <c r="K59" s="14">
        <v>8184000</v>
      </c>
      <c r="L59" s="18">
        <f t="shared" si="0"/>
        <v>0.625</v>
      </c>
    </row>
    <row r="60" spans="1:12" x14ac:dyDescent="0.35">
      <c r="A60" s="11" t="s">
        <v>89</v>
      </c>
      <c r="B60" s="3" t="s">
        <v>19</v>
      </c>
      <c r="C60" s="3" t="s">
        <v>30</v>
      </c>
      <c r="D60" s="3">
        <v>2</v>
      </c>
      <c r="E60" s="3" t="s">
        <v>12</v>
      </c>
      <c r="F60" s="3">
        <v>2024</v>
      </c>
      <c r="G60" s="3">
        <v>5543</v>
      </c>
      <c r="H60" s="3" t="s">
        <v>31</v>
      </c>
      <c r="I60" s="3" t="s">
        <v>31</v>
      </c>
      <c r="J60" s="13">
        <v>4092000</v>
      </c>
      <c r="K60" s="13">
        <v>4092000</v>
      </c>
      <c r="L60" s="17">
        <f t="shared" si="0"/>
        <v>1</v>
      </c>
    </row>
    <row r="61" spans="1:12" x14ac:dyDescent="0.35">
      <c r="A61" s="12" t="s">
        <v>90</v>
      </c>
      <c r="B61" s="4" t="s">
        <v>19</v>
      </c>
      <c r="C61" s="4" t="s">
        <v>30</v>
      </c>
      <c r="D61" s="4">
        <v>2</v>
      </c>
      <c r="E61" s="4" t="s">
        <v>12</v>
      </c>
      <c r="F61" s="4">
        <v>2024</v>
      </c>
      <c r="G61" s="4">
        <v>5576</v>
      </c>
      <c r="H61" s="4" t="s">
        <v>31</v>
      </c>
      <c r="I61" s="4" t="s">
        <v>31</v>
      </c>
      <c r="J61" s="14">
        <v>4092000</v>
      </c>
      <c r="K61" s="14">
        <v>4092000</v>
      </c>
      <c r="L61" s="18">
        <f t="shared" si="0"/>
        <v>1</v>
      </c>
    </row>
    <row r="62" spans="1:12" x14ac:dyDescent="0.35">
      <c r="A62" s="11" t="s">
        <v>91</v>
      </c>
      <c r="B62" s="3" t="s">
        <v>19</v>
      </c>
      <c r="C62" s="3" t="s">
        <v>30</v>
      </c>
      <c r="D62" s="3">
        <v>2</v>
      </c>
      <c r="E62" s="3" t="s">
        <v>12</v>
      </c>
      <c r="F62" s="3">
        <v>2024</v>
      </c>
      <c r="G62" s="3">
        <v>5585</v>
      </c>
      <c r="H62" s="3" t="s">
        <v>31</v>
      </c>
      <c r="I62" s="3" t="s">
        <v>31</v>
      </c>
      <c r="J62" s="13">
        <v>1023000</v>
      </c>
      <c r="K62" s="13">
        <v>2046000</v>
      </c>
      <c r="L62" s="17">
        <f t="shared" si="0"/>
        <v>0.5</v>
      </c>
    </row>
    <row r="63" spans="1:12" x14ac:dyDescent="0.35">
      <c r="A63" s="12" t="s">
        <v>92</v>
      </c>
      <c r="B63" s="4" t="s">
        <v>19</v>
      </c>
      <c r="C63" s="4" t="s">
        <v>30</v>
      </c>
      <c r="D63" s="4">
        <v>2</v>
      </c>
      <c r="E63" s="4" t="s">
        <v>12</v>
      </c>
      <c r="F63" s="4">
        <v>2024</v>
      </c>
      <c r="G63" s="4">
        <v>5604</v>
      </c>
      <c r="H63" s="4" t="s">
        <v>31</v>
      </c>
      <c r="I63" s="4" t="s">
        <v>31</v>
      </c>
      <c r="J63" s="14">
        <v>12276000</v>
      </c>
      <c r="K63" s="14">
        <v>12276000</v>
      </c>
      <c r="L63" s="18">
        <f t="shared" si="0"/>
        <v>1</v>
      </c>
    </row>
    <row r="64" spans="1:12" x14ac:dyDescent="0.35">
      <c r="A64" s="11" t="s">
        <v>93</v>
      </c>
      <c r="B64" s="3" t="s">
        <v>19</v>
      </c>
      <c r="C64" s="3" t="s">
        <v>30</v>
      </c>
      <c r="D64" s="3">
        <v>2</v>
      </c>
      <c r="E64" s="3" t="s">
        <v>12</v>
      </c>
      <c r="F64" s="3">
        <v>2024</v>
      </c>
      <c r="G64" s="3">
        <v>5607</v>
      </c>
      <c r="H64" s="3" t="s">
        <v>31</v>
      </c>
      <c r="I64" s="3" t="s">
        <v>31</v>
      </c>
      <c r="J64" s="13">
        <v>1023000</v>
      </c>
      <c r="K64" s="13">
        <v>8184000</v>
      </c>
      <c r="L64" s="17">
        <f t="shared" si="0"/>
        <v>0.125</v>
      </c>
    </row>
    <row r="65" spans="1:12" x14ac:dyDescent="0.35">
      <c r="A65" s="12" t="s">
        <v>94</v>
      </c>
      <c r="B65" s="4" t="s">
        <v>19</v>
      </c>
      <c r="C65" s="4" t="s">
        <v>30</v>
      </c>
      <c r="D65" s="4">
        <v>2</v>
      </c>
      <c r="E65" s="4" t="s">
        <v>12</v>
      </c>
      <c r="F65" s="4">
        <v>2024</v>
      </c>
      <c r="G65" s="4">
        <v>5615</v>
      </c>
      <c r="H65" s="4" t="s">
        <v>31</v>
      </c>
      <c r="I65" s="4" t="s">
        <v>31</v>
      </c>
      <c r="J65" s="14">
        <v>17391000</v>
      </c>
      <c r="K65" s="14">
        <v>55242000</v>
      </c>
      <c r="L65" s="18">
        <f t="shared" si="0"/>
        <v>0.31481481481481483</v>
      </c>
    </row>
    <row r="66" spans="1:12" x14ac:dyDescent="0.35">
      <c r="A66" s="11" t="s">
        <v>95</v>
      </c>
      <c r="B66" s="3" t="s">
        <v>19</v>
      </c>
      <c r="C66" s="3" t="s">
        <v>30</v>
      </c>
      <c r="D66" s="3">
        <v>2</v>
      </c>
      <c r="E66" s="3" t="s">
        <v>12</v>
      </c>
      <c r="F66" s="3">
        <v>2024</v>
      </c>
      <c r="G66" s="3">
        <v>5628</v>
      </c>
      <c r="H66" s="3" t="s">
        <v>31</v>
      </c>
      <c r="I66" s="3" t="s">
        <v>31</v>
      </c>
      <c r="J66" s="13">
        <v>4092000</v>
      </c>
      <c r="K66" s="13">
        <v>4092000</v>
      </c>
      <c r="L66" s="17">
        <f t="shared" ref="L66:L129" si="1">IFERROR(J66/K66,0)</f>
        <v>1</v>
      </c>
    </row>
    <row r="67" spans="1:12" x14ac:dyDescent="0.35">
      <c r="A67" s="12" t="s">
        <v>96</v>
      </c>
      <c r="B67" s="4" t="s">
        <v>19</v>
      </c>
      <c r="C67" s="4" t="s">
        <v>30</v>
      </c>
      <c r="D67" s="4">
        <v>2</v>
      </c>
      <c r="E67" s="4" t="s">
        <v>12</v>
      </c>
      <c r="F67" s="4">
        <v>2024</v>
      </c>
      <c r="G67" s="4">
        <v>5631</v>
      </c>
      <c r="H67" s="4" t="s">
        <v>31</v>
      </c>
      <c r="I67" s="4" t="s">
        <v>31</v>
      </c>
      <c r="J67" s="14">
        <v>2046000</v>
      </c>
      <c r="K67" s="14">
        <v>2046000</v>
      </c>
      <c r="L67" s="18">
        <f t="shared" si="1"/>
        <v>1</v>
      </c>
    </row>
    <row r="68" spans="1:12" x14ac:dyDescent="0.35">
      <c r="A68" s="11" t="s">
        <v>97</v>
      </c>
      <c r="B68" s="3" t="s">
        <v>19</v>
      </c>
      <c r="C68" s="3" t="s">
        <v>30</v>
      </c>
      <c r="D68" s="3">
        <v>2</v>
      </c>
      <c r="E68" s="3" t="s">
        <v>12</v>
      </c>
      <c r="F68" s="3">
        <v>2024</v>
      </c>
      <c r="G68" s="3">
        <v>5642</v>
      </c>
      <c r="H68" s="3" t="s">
        <v>31</v>
      </c>
      <c r="I68" s="3" t="s">
        <v>31</v>
      </c>
      <c r="J68" s="13">
        <v>3069000</v>
      </c>
      <c r="K68" s="13">
        <v>8184000</v>
      </c>
      <c r="L68" s="17">
        <f t="shared" si="1"/>
        <v>0.375</v>
      </c>
    </row>
    <row r="69" spans="1:12" x14ac:dyDescent="0.35">
      <c r="A69" s="12" t="s">
        <v>98</v>
      </c>
      <c r="B69" s="4" t="s">
        <v>19</v>
      </c>
      <c r="C69" s="4" t="s">
        <v>30</v>
      </c>
      <c r="D69" s="4">
        <v>2</v>
      </c>
      <c r="E69" s="4" t="s">
        <v>12</v>
      </c>
      <c r="F69" s="4">
        <v>2024</v>
      </c>
      <c r="G69" s="4">
        <v>5647</v>
      </c>
      <c r="H69" s="4" t="s">
        <v>31</v>
      </c>
      <c r="I69" s="4" t="s">
        <v>31</v>
      </c>
      <c r="J69" s="14">
        <v>0</v>
      </c>
      <c r="K69" s="14">
        <v>8184000</v>
      </c>
      <c r="L69" s="18">
        <f t="shared" si="1"/>
        <v>0</v>
      </c>
    </row>
    <row r="70" spans="1:12" x14ac:dyDescent="0.35">
      <c r="A70" s="11" t="s">
        <v>99</v>
      </c>
      <c r="B70" s="3" t="s">
        <v>19</v>
      </c>
      <c r="C70" s="3" t="s">
        <v>30</v>
      </c>
      <c r="D70" s="3">
        <v>2</v>
      </c>
      <c r="E70" s="3" t="s">
        <v>12</v>
      </c>
      <c r="F70" s="3">
        <v>2024</v>
      </c>
      <c r="G70" s="3">
        <v>5656</v>
      </c>
      <c r="H70" s="3" t="s">
        <v>31</v>
      </c>
      <c r="I70" s="3" t="s">
        <v>31</v>
      </c>
      <c r="J70" s="13">
        <v>9207000</v>
      </c>
      <c r="K70" s="13">
        <v>24552000</v>
      </c>
      <c r="L70" s="17">
        <f t="shared" si="1"/>
        <v>0.375</v>
      </c>
    </row>
    <row r="71" spans="1:12" x14ac:dyDescent="0.35">
      <c r="A71" s="12" t="s">
        <v>100</v>
      </c>
      <c r="B71" s="4" t="s">
        <v>19</v>
      </c>
      <c r="C71" s="4" t="s">
        <v>30</v>
      </c>
      <c r="D71" s="4">
        <v>2</v>
      </c>
      <c r="E71" s="4" t="s">
        <v>12</v>
      </c>
      <c r="F71" s="4">
        <v>2024</v>
      </c>
      <c r="G71" s="4">
        <v>5659</v>
      </c>
      <c r="H71" s="4" t="s">
        <v>31</v>
      </c>
      <c r="I71" s="4" t="s">
        <v>31</v>
      </c>
      <c r="J71" s="14">
        <v>4092000</v>
      </c>
      <c r="K71" s="14">
        <v>4092000</v>
      </c>
      <c r="L71" s="18">
        <f t="shared" si="1"/>
        <v>1</v>
      </c>
    </row>
    <row r="72" spans="1:12" x14ac:dyDescent="0.35">
      <c r="A72" s="11" t="s">
        <v>101</v>
      </c>
      <c r="B72" s="3" t="s">
        <v>19</v>
      </c>
      <c r="C72" s="3" t="s">
        <v>30</v>
      </c>
      <c r="D72" s="3">
        <v>2</v>
      </c>
      <c r="E72" s="3" t="s">
        <v>12</v>
      </c>
      <c r="F72" s="3">
        <v>2024</v>
      </c>
      <c r="G72" s="3">
        <v>5664</v>
      </c>
      <c r="H72" s="3" t="s">
        <v>31</v>
      </c>
      <c r="I72" s="3" t="s">
        <v>31</v>
      </c>
      <c r="J72" s="13">
        <v>16368000</v>
      </c>
      <c r="K72" s="13">
        <v>22506000</v>
      </c>
      <c r="L72" s="17">
        <f t="shared" si="1"/>
        <v>0.72727272727272729</v>
      </c>
    </row>
    <row r="73" spans="1:12" x14ac:dyDescent="0.35">
      <c r="A73" s="12" t="s">
        <v>102</v>
      </c>
      <c r="B73" s="4" t="s">
        <v>19</v>
      </c>
      <c r="C73" s="4" t="s">
        <v>30</v>
      </c>
      <c r="D73" s="4">
        <v>2</v>
      </c>
      <c r="E73" s="4" t="s">
        <v>12</v>
      </c>
      <c r="F73" s="4">
        <v>2024</v>
      </c>
      <c r="G73" s="4">
        <v>5665</v>
      </c>
      <c r="H73" s="4" t="s">
        <v>31</v>
      </c>
      <c r="I73" s="4" t="s">
        <v>31</v>
      </c>
      <c r="J73" s="14">
        <v>10230000</v>
      </c>
      <c r="K73" s="14">
        <v>10230000</v>
      </c>
      <c r="L73" s="18">
        <f t="shared" si="1"/>
        <v>1</v>
      </c>
    </row>
    <row r="74" spans="1:12" x14ac:dyDescent="0.35">
      <c r="A74" s="11" t="s">
        <v>103</v>
      </c>
      <c r="B74" s="3" t="s">
        <v>19</v>
      </c>
      <c r="C74" s="3" t="s">
        <v>30</v>
      </c>
      <c r="D74" s="3">
        <v>2</v>
      </c>
      <c r="E74" s="3" t="s">
        <v>12</v>
      </c>
      <c r="F74" s="3">
        <v>2024</v>
      </c>
      <c r="G74" s="3">
        <v>5667</v>
      </c>
      <c r="H74" s="3" t="s">
        <v>31</v>
      </c>
      <c r="I74" s="3" t="s">
        <v>31</v>
      </c>
      <c r="J74" s="13">
        <v>4092000</v>
      </c>
      <c r="K74" s="13">
        <v>8184000</v>
      </c>
      <c r="L74" s="17">
        <f t="shared" si="1"/>
        <v>0.5</v>
      </c>
    </row>
    <row r="75" spans="1:12" x14ac:dyDescent="0.35">
      <c r="A75" s="12" t="s">
        <v>104</v>
      </c>
      <c r="B75" s="4" t="s">
        <v>19</v>
      </c>
      <c r="C75" s="4" t="s">
        <v>30</v>
      </c>
      <c r="D75" s="4">
        <v>2</v>
      </c>
      <c r="E75" s="4" t="s">
        <v>12</v>
      </c>
      <c r="F75" s="4">
        <v>2024</v>
      </c>
      <c r="G75" s="4">
        <v>5670</v>
      </c>
      <c r="H75" s="4" t="s">
        <v>31</v>
      </c>
      <c r="I75" s="4" t="s">
        <v>31</v>
      </c>
      <c r="J75" s="14">
        <v>9207000</v>
      </c>
      <c r="K75" s="14">
        <v>16368000</v>
      </c>
      <c r="L75" s="18">
        <f t="shared" si="1"/>
        <v>0.5625</v>
      </c>
    </row>
    <row r="76" spans="1:12" x14ac:dyDescent="0.35">
      <c r="A76" s="11" t="s">
        <v>105</v>
      </c>
      <c r="B76" s="3" t="s">
        <v>19</v>
      </c>
      <c r="C76" s="3" t="s">
        <v>30</v>
      </c>
      <c r="D76" s="3">
        <v>2</v>
      </c>
      <c r="E76" s="3" t="s">
        <v>12</v>
      </c>
      <c r="F76" s="3">
        <v>2024</v>
      </c>
      <c r="G76" s="3">
        <v>5674</v>
      </c>
      <c r="H76" s="3" t="s">
        <v>31</v>
      </c>
      <c r="I76" s="3" t="s">
        <v>31</v>
      </c>
      <c r="J76" s="13">
        <v>5115000</v>
      </c>
      <c r="K76" s="13">
        <v>16368000</v>
      </c>
      <c r="L76" s="17">
        <f t="shared" si="1"/>
        <v>0.3125</v>
      </c>
    </row>
    <row r="77" spans="1:12" x14ac:dyDescent="0.35">
      <c r="A77" s="12" t="s">
        <v>106</v>
      </c>
      <c r="B77" s="4" t="s">
        <v>19</v>
      </c>
      <c r="C77" s="4" t="s">
        <v>30</v>
      </c>
      <c r="D77" s="4">
        <v>2</v>
      </c>
      <c r="E77" s="4" t="s">
        <v>12</v>
      </c>
      <c r="F77" s="4">
        <v>2024</v>
      </c>
      <c r="G77" s="4">
        <v>5679</v>
      </c>
      <c r="H77" s="4" t="s">
        <v>31</v>
      </c>
      <c r="I77" s="4" t="s">
        <v>31</v>
      </c>
      <c r="J77" s="14">
        <v>28644000</v>
      </c>
      <c r="K77" s="14">
        <v>47058000</v>
      </c>
      <c r="L77" s="18">
        <f t="shared" si="1"/>
        <v>0.60869565217391308</v>
      </c>
    </row>
    <row r="78" spans="1:12" x14ac:dyDescent="0.35">
      <c r="A78" s="11" t="s">
        <v>107</v>
      </c>
      <c r="B78" s="3" t="s">
        <v>19</v>
      </c>
      <c r="C78" s="3" t="s">
        <v>30</v>
      </c>
      <c r="D78" s="3">
        <v>2</v>
      </c>
      <c r="E78" s="3" t="s">
        <v>12</v>
      </c>
      <c r="F78" s="3">
        <v>2024</v>
      </c>
      <c r="G78" s="3">
        <v>5686</v>
      </c>
      <c r="H78" s="3" t="s">
        <v>31</v>
      </c>
      <c r="I78" s="3" t="s">
        <v>31</v>
      </c>
      <c r="J78" s="13">
        <v>104346000</v>
      </c>
      <c r="K78" s="13">
        <v>104346000</v>
      </c>
      <c r="L78" s="17">
        <f t="shared" si="1"/>
        <v>1</v>
      </c>
    </row>
    <row r="79" spans="1:12" x14ac:dyDescent="0.35">
      <c r="A79" s="12" t="s">
        <v>108</v>
      </c>
      <c r="B79" s="4" t="s">
        <v>19</v>
      </c>
      <c r="C79" s="4" t="s">
        <v>30</v>
      </c>
      <c r="D79" s="4">
        <v>2</v>
      </c>
      <c r="E79" s="4" t="s">
        <v>12</v>
      </c>
      <c r="F79" s="4">
        <v>2024</v>
      </c>
      <c r="G79" s="4">
        <v>5697</v>
      </c>
      <c r="H79" s="4" t="s">
        <v>31</v>
      </c>
      <c r="I79" s="4" t="s">
        <v>31</v>
      </c>
      <c r="J79" s="14">
        <v>9207000</v>
      </c>
      <c r="K79" s="14">
        <v>10230000</v>
      </c>
      <c r="L79" s="18">
        <f t="shared" si="1"/>
        <v>0.9</v>
      </c>
    </row>
    <row r="80" spans="1:12" x14ac:dyDescent="0.35">
      <c r="A80" s="11" t="s">
        <v>109</v>
      </c>
      <c r="B80" s="3" t="s">
        <v>19</v>
      </c>
      <c r="C80" s="3" t="s">
        <v>30</v>
      </c>
      <c r="D80" s="3">
        <v>2</v>
      </c>
      <c r="E80" s="3" t="s">
        <v>12</v>
      </c>
      <c r="F80" s="3">
        <v>2024</v>
      </c>
      <c r="G80" s="3">
        <v>5736</v>
      </c>
      <c r="H80" s="3" t="s">
        <v>31</v>
      </c>
      <c r="I80" s="3" t="s">
        <v>31</v>
      </c>
      <c r="J80" s="13">
        <v>2046000</v>
      </c>
      <c r="K80" s="13">
        <v>4092000</v>
      </c>
      <c r="L80" s="17">
        <f t="shared" si="1"/>
        <v>0.5</v>
      </c>
    </row>
    <row r="81" spans="1:12" x14ac:dyDescent="0.35">
      <c r="A81" s="12" t="s">
        <v>110</v>
      </c>
      <c r="B81" s="4" t="s">
        <v>19</v>
      </c>
      <c r="C81" s="4" t="s">
        <v>30</v>
      </c>
      <c r="D81" s="4">
        <v>2</v>
      </c>
      <c r="E81" s="4" t="s">
        <v>12</v>
      </c>
      <c r="F81" s="4">
        <v>2024</v>
      </c>
      <c r="G81" s="4">
        <v>5756</v>
      </c>
      <c r="H81" s="4" t="s">
        <v>31</v>
      </c>
      <c r="I81" s="4" t="s">
        <v>31</v>
      </c>
      <c r="J81" s="14">
        <v>1023000</v>
      </c>
      <c r="K81" s="14">
        <v>8184000</v>
      </c>
      <c r="L81" s="18">
        <f t="shared" si="1"/>
        <v>0.125</v>
      </c>
    </row>
    <row r="82" spans="1:12" x14ac:dyDescent="0.35">
      <c r="A82" s="11" t="s">
        <v>111</v>
      </c>
      <c r="B82" s="3" t="s">
        <v>19</v>
      </c>
      <c r="C82" s="3" t="s">
        <v>30</v>
      </c>
      <c r="D82" s="3">
        <v>2</v>
      </c>
      <c r="E82" s="3" t="s">
        <v>12</v>
      </c>
      <c r="F82" s="3">
        <v>2024</v>
      </c>
      <c r="G82" s="3">
        <v>5761</v>
      </c>
      <c r="H82" s="3" t="s">
        <v>31</v>
      </c>
      <c r="I82" s="3" t="s">
        <v>31</v>
      </c>
      <c r="J82" s="13">
        <v>38874000</v>
      </c>
      <c r="K82" s="13">
        <v>40920000</v>
      </c>
      <c r="L82" s="17">
        <f t="shared" si="1"/>
        <v>0.95</v>
      </c>
    </row>
    <row r="83" spans="1:12" x14ac:dyDescent="0.35">
      <c r="A83" s="12" t="s">
        <v>112</v>
      </c>
      <c r="B83" s="4" t="s">
        <v>19</v>
      </c>
      <c r="C83" s="4" t="s">
        <v>30</v>
      </c>
      <c r="D83" s="4">
        <v>2</v>
      </c>
      <c r="E83" s="4" t="s">
        <v>12</v>
      </c>
      <c r="F83" s="4">
        <v>2024</v>
      </c>
      <c r="G83" s="4">
        <v>5789</v>
      </c>
      <c r="H83" s="4" t="s">
        <v>31</v>
      </c>
      <c r="I83" s="4" t="s">
        <v>31</v>
      </c>
      <c r="J83" s="14">
        <v>6138000</v>
      </c>
      <c r="K83" s="14">
        <v>8184000</v>
      </c>
      <c r="L83" s="18">
        <f t="shared" si="1"/>
        <v>0.75</v>
      </c>
    </row>
    <row r="84" spans="1:12" x14ac:dyDescent="0.35">
      <c r="A84" s="11" t="s">
        <v>113</v>
      </c>
      <c r="B84" s="3" t="s">
        <v>19</v>
      </c>
      <c r="C84" s="3" t="s">
        <v>30</v>
      </c>
      <c r="D84" s="3">
        <v>2</v>
      </c>
      <c r="E84" s="3" t="s">
        <v>12</v>
      </c>
      <c r="F84" s="3">
        <v>2024</v>
      </c>
      <c r="G84" s="3">
        <v>5790</v>
      </c>
      <c r="H84" s="3" t="s">
        <v>31</v>
      </c>
      <c r="I84" s="3" t="s">
        <v>31</v>
      </c>
      <c r="J84" s="13">
        <v>0</v>
      </c>
      <c r="K84" s="13">
        <v>2046000</v>
      </c>
      <c r="L84" s="17">
        <f t="shared" si="1"/>
        <v>0</v>
      </c>
    </row>
    <row r="85" spans="1:12" x14ac:dyDescent="0.35">
      <c r="A85" s="12" t="s">
        <v>114</v>
      </c>
      <c r="B85" s="4" t="s">
        <v>19</v>
      </c>
      <c r="C85" s="4" t="s">
        <v>30</v>
      </c>
      <c r="D85" s="4">
        <v>2</v>
      </c>
      <c r="E85" s="4" t="s">
        <v>12</v>
      </c>
      <c r="F85" s="4">
        <v>2024</v>
      </c>
      <c r="G85" s="4">
        <v>5809</v>
      </c>
      <c r="H85" s="4" t="s">
        <v>31</v>
      </c>
      <c r="I85" s="4" t="s">
        <v>31</v>
      </c>
      <c r="J85" s="14">
        <v>2046000</v>
      </c>
      <c r="K85" s="14">
        <v>4092000</v>
      </c>
      <c r="L85" s="18">
        <f t="shared" si="1"/>
        <v>0.5</v>
      </c>
    </row>
    <row r="86" spans="1:12" x14ac:dyDescent="0.35">
      <c r="A86" s="11" t="s">
        <v>115</v>
      </c>
      <c r="B86" s="3" t="s">
        <v>19</v>
      </c>
      <c r="C86" s="3" t="s">
        <v>30</v>
      </c>
      <c r="D86" s="3">
        <v>2</v>
      </c>
      <c r="E86" s="3" t="s">
        <v>12</v>
      </c>
      <c r="F86" s="3">
        <v>2024</v>
      </c>
      <c r="G86" s="3">
        <v>5819</v>
      </c>
      <c r="H86" s="3" t="s">
        <v>31</v>
      </c>
      <c r="I86" s="3" t="s">
        <v>31</v>
      </c>
      <c r="J86" s="13">
        <v>1023000</v>
      </c>
      <c r="K86" s="13">
        <v>4092000</v>
      </c>
      <c r="L86" s="17">
        <f t="shared" si="1"/>
        <v>0.25</v>
      </c>
    </row>
    <row r="87" spans="1:12" x14ac:dyDescent="0.35">
      <c r="A87" s="12" t="s">
        <v>116</v>
      </c>
      <c r="B87" s="4" t="s">
        <v>19</v>
      </c>
      <c r="C87" s="4" t="s">
        <v>30</v>
      </c>
      <c r="D87" s="4">
        <v>2</v>
      </c>
      <c r="E87" s="4" t="s">
        <v>12</v>
      </c>
      <c r="F87" s="4">
        <v>2024</v>
      </c>
      <c r="G87" s="4">
        <v>5837</v>
      </c>
      <c r="H87" s="4" t="s">
        <v>31</v>
      </c>
      <c r="I87" s="4" t="s">
        <v>31</v>
      </c>
      <c r="J87" s="14">
        <v>21483000</v>
      </c>
      <c r="K87" s="14">
        <v>107415000</v>
      </c>
      <c r="L87" s="18">
        <f t="shared" si="1"/>
        <v>0.2</v>
      </c>
    </row>
    <row r="88" spans="1:12" x14ac:dyDescent="0.35">
      <c r="A88" s="11" t="s">
        <v>117</v>
      </c>
      <c r="B88" s="3" t="s">
        <v>19</v>
      </c>
      <c r="C88" s="3" t="s">
        <v>30</v>
      </c>
      <c r="D88" s="3">
        <v>2</v>
      </c>
      <c r="E88" s="3" t="s">
        <v>12</v>
      </c>
      <c r="F88" s="3">
        <v>2024</v>
      </c>
      <c r="G88" s="3">
        <v>5842</v>
      </c>
      <c r="H88" s="3" t="s">
        <v>31</v>
      </c>
      <c r="I88" s="3" t="s">
        <v>31</v>
      </c>
      <c r="J88" s="13">
        <v>3069000</v>
      </c>
      <c r="K88" s="13">
        <v>4092000</v>
      </c>
      <c r="L88" s="17">
        <f t="shared" si="1"/>
        <v>0.75</v>
      </c>
    </row>
    <row r="89" spans="1:12" x14ac:dyDescent="0.35">
      <c r="A89" s="12" t="s">
        <v>118</v>
      </c>
      <c r="B89" s="4" t="s">
        <v>19</v>
      </c>
      <c r="C89" s="4" t="s">
        <v>30</v>
      </c>
      <c r="D89" s="4">
        <v>2</v>
      </c>
      <c r="E89" s="4" t="s">
        <v>12</v>
      </c>
      <c r="F89" s="4">
        <v>2024</v>
      </c>
      <c r="G89" s="4">
        <v>5847</v>
      </c>
      <c r="H89" s="4" t="s">
        <v>31</v>
      </c>
      <c r="I89" s="4" t="s">
        <v>31</v>
      </c>
      <c r="J89" s="14">
        <v>2046000</v>
      </c>
      <c r="K89" s="14">
        <v>12276000</v>
      </c>
      <c r="L89" s="18">
        <f t="shared" si="1"/>
        <v>0.16666666666666666</v>
      </c>
    </row>
    <row r="90" spans="1:12" x14ac:dyDescent="0.35">
      <c r="A90" s="11" t="s">
        <v>119</v>
      </c>
      <c r="B90" s="3" t="s">
        <v>19</v>
      </c>
      <c r="C90" s="3" t="s">
        <v>30</v>
      </c>
      <c r="D90" s="3">
        <v>2</v>
      </c>
      <c r="E90" s="3" t="s">
        <v>12</v>
      </c>
      <c r="F90" s="3">
        <v>2024</v>
      </c>
      <c r="G90" s="3">
        <v>5856</v>
      </c>
      <c r="H90" s="3" t="s">
        <v>31</v>
      </c>
      <c r="I90" s="3" t="s">
        <v>31</v>
      </c>
      <c r="J90" s="13">
        <v>2046000</v>
      </c>
      <c r="K90" s="13">
        <v>2046000</v>
      </c>
      <c r="L90" s="17">
        <f t="shared" si="1"/>
        <v>1</v>
      </c>
    </row>
    <row r="91" spans="1:12" x14ac:dyDescent="0.35">
      <c r="A91" s="12" t="s">
        <v>120</v>
      </c>
      <c r="B91" s="4" t="s">
        <v>19</v>
      </c>
      <c r="C91" s="4" t="s">
        <v>30</v>
      </c>
      <c r="D91" s="4">
        <v>2</v>
      </c>
      <c r="E91" s="4" t="s">
        <v>12</v>
      </c>
      <c r="F91" s="4">
        <v>2024</v>
      </c>
      <c r="G91" s="4">
        <v>5858</v>
      </c>
      <c r="H91" s="4" t="s">
        <v>31</v>
      </c>
      <c r="I91" s="4" t="s">
        <v>31</v>
      </c>
      <c r="J91" s="14">
        <v>10230000</v>
      </c>
      <c r="K91" s="14">
        <v>10230000</v>
      </c>
      <c r="L91" s="18">
        <f t="shared" si="1"/>
        <v>1</v>
      </c>
    </row>
    <row r="92" spans="1:12" x14ac:dyDescent="0.35">
      <c r="A92" s="11" t="s">
        <v>121</v>
      </c>
      <c r="B92" s="3" t="s">
        <v>19</v>
      </c>
      <c r="C92" s="3" t="s">
        <v>30</v>
      </c>
      <c r="D92" s="3">
        <v>2</v>
      </c>
      <c r="E92" s="3" t="s">
        <v>12</v>
      </c>
      <c r="F92" s="3">
        <v>2024</v>
      </c>
      <c r="G92" s="3">
        <v>5887</v>
      </c>
      <c r="H92" s="3" t="s">
        <v>31</v>
      </c>
      <c r="I92" s="3" t="s">
        <v>31</v>
      </c>
      <c r="J92" s="13">
        <v>6138000</v>
      </c>
      <c r="K92" s="13">
        <v>20460000</v>
      </c>
      <c r="L92" s="17">
        <f t="shared" si="1"/>
        <v>0.3</v>
      </c>
    </row>
    <row r="93" spans="1:12" x14ac:dyDescent="0.35">
      <c r="A93" s="12" t="s">
        <v>122</v>
      </c>
      <c r="B93" s="4" t="s">
        <v>19</v>
      </c>
      <c r="C93" s="4" t="s">
        <v>30</v>
      </c>
      <c r="D93" s="4">
        <v>2</v>
      </c>
      <c r="E93" s="4" t="s">
        <v>12</v>
      </c>
      <c r="F93" s="4">
        <v>2024</v>
      </c>
      <c r="G93" s="4">
        <v>5890</v>
      </c>
      <c r="H93" s="4" t="s">
        <v>31</v>
      </c>
      <c r="I93" s="4" t="s">
        <v>31</v>
      </c>
      <c r="J93" s="14">
        <v>14322000</v>
      </c>
      <c r="K93" s="14">
        <v>24552000</v>
      </c>
      <c r="L93" s="18">
        <f t="shared" si="1"/>
        <v>0.58333333333333337</v>
      </c>
    </row>
    <row r="94" spans="1:12" x14ac:dyDescent="0.35">
      <c r="A94" s="11" t="s">
        <v>123</v>
      </c>
      <c r="B94" s="3" t="s">
        <v>19</v>
      </c>
      <c r="C94" s="3" t="s">
        <v>30</v>
      </c>
      <c r="D94" s="3">
        <v>2</v>
      </c>
      <c r="E94" s="3" t="s">
        <v>12</v>
      </c>
      <c r="F94" s="3">
        <v>2024</v>
      </c>
      <c r="G94" s="3">
        <v>5893</v>
      </c>
      <c r="H94" s="3" t="s">
        <v>31</v>
      </c>
      <c r="I94" s="3" t="s">
        <v>31</v>
      </c>
      <c r="J94" s="13">
        <v>4092000</v>
      </c>
      <c r="K94" s="13">
        <v>4092000</v>
      </c>
      <c r="L94" s="17">
        <f t="shared" si="1"/>
        <v>1</v>
      </c>
    </row>
    <row r="95" spans="1:12" x14ac:dyDescent="0.35">
      <c r="A95" s="12" t="s">
        <v>124</v>
      </c>
      <c r="B95" s="4" t="s">
        <v>19</v>
      </c>
      <c r="C95" s="4" t="s">
        <v>30</v>
      </c>
      <c r="D95" s="4">
        <v>2</v>
      </c>
      <c r="E95" s="4" t="s">
        <v>12</v>
      </c>
      <c r="F95" s="4">
        <v>2024</v>
      </c>
      <c r="G95" s="4">
        <v>5895</v>
      </c>
      <c r="H95" s="4" t="s">
        <v>31</v>
      </c>
      <c r="I95" s="4" t="s">
        <v>31</v>
      </c>
      <c r="J95" s="14">
        <v>2046000</v>
      </c>
      <c r="K95" s="14">
        <v>14322000</v>
      </c>
      <c r="L95" s="18">
        <f t="shared" si="1"/>
        <v>0.14285714285714285</v>
      </c>
    </row>
    <row r="96" spans="1:12" x14ac:dyDescent="0.35">
      <c r="A96" s="11" t="s">
        <v>125</v>
      </c>
      <c r="B96" s="3" t="s">
        <v>19</v>
      </c>
      <c r="C96" s="3" t="s">
        <v>30</v>
      </c>
      <c r="D96" s="3">
        <v>2</v>
      </c>
      <c r="E96" s="3" t="s">
        <v>12</v>
      </c>
      <c r="F96" s="3">
        <v>2024</v>
      </c>
      <c r="G96" s="3">
        <v>27245</v>
      </c>
      <c r="H96" s="3" t="s">
        <v>31</v>
      </c>
      <c r="I96" s="3" t="s">
        <v>31</v>
      </c>
      <c r="J96" s="13">
        <v>4092000</v>
      </c>
      <c r="K96" s="13">
        <v>4092000</v>
      </c>
      <c r="L96" s="17">
        <f t="shared" si="1"/>
        <v>1</v>
      </c>
    </row>
    <row r="97" spans="1:12" x14ac:dyDescent="0.35">
      <c r="A97" s="12" t="s">
        <v>126</v>
      </c>
      <c r="B97" s="4" t="s">
        <v>19</v>
      </c>
      <c r="C97" s="4" t="s">
        <v>30</v>
      </c>
      <c r="D97" s="4">
        <v>2</v>
      </c>
      <c r="E97" s="4" t="s">
        <v>12</v>
      </c>
      <c r="F97" s="4">
        <v>2024</v>
      </c>
      <c r="G97" s="4">
        <v>27615</v>
      </c>
      <c r="H97" s="4" t="s">
        <v>31</v>
      </c>
      <c r="I97" s="4" t="s">
        <v>31</v>
      </c>
      <c r="J97" s="14">
        <v>2046000</v>
      </c>
      <c r="K97" s="14">
        <v>2046000</v>
      </c>
      <c r="L97" s="18">
        <f t="shared" si="1"/>
        <v>1</v>
      </c>
    </row>
    <row r="98" spans="1:12" x14ac:dyDescent="0.35">
      <c r="A98" s="11" t="s">
        <v>127</v>
      </c>
      <c r="B98" s="3" t="s">
        <v>19</v>
      </c>
      <c r="C98" s="3" t="s">
        <v>30</v>
      </c>
      <c r="D98" s="3">
        <v>2</v>
      </c>
      <c r="E98" s="3" t="s">
        <v>9</v>
      </c>
      <c r="F98" s="3">
        <v>2024</v>
      </c>
      <c r="G98" s="3">
        <v>5001</v>
      </c>
      <c r="H98" s="3" t="s">
        <v>31</v>
      </c>
      <c r="I98" s="3" t="s">
        <v>31</v>
      </c>
      <c r="J98" s="13">
        <v>2423487000</v>
      </c>
      <c r="K98" s="13">
        <v>4346727000</v>
      </c>
      <c r="L98" s="17">
        <f t="shared" si="1"/>
        <v>0.55754295128265474</v>
      </c>
    </row>
    <row r="99" spans="1:12" x14ac:dyDescent="0.35">
      <c r="A99" s="12" t="s">
        <v>128</v>
      </c>
      <c r="B99" s="4" t="s">
        <v>19</v>
      </c>
      <c r="C99" s="4" t="s">
        <v>30</v>
      </c>
      <c r="D99" s="4">
        <v>2</v>
      </c>
      <c r="E99" s="4" t="s">
        <v>9</v>
      </c>
      <c r="F99" s="4">
        <v>2024</v>
      </c>
      <c r="G99" s="4">
        <v>5002</v>
      </c>
      <c r="H99" s="4" t="s">
        <v>31</v>
      </c>
      <c r="I99" s="4" t="s">
        <v>31</v>
      </c>
      <c r="J99" s="14">
        <v>21483000</v>
      </c>
      <c r="K99" s="14">
        <v>51150000</v>
      </c>
      <c r="L99" s="18">
        <f t="shared" si="1"/>
        <v>0.42</v>
      </c>
    </row>
    <row r="100" spans="1:12" x14ac:dyDescent="0.35">
      <c r="A100" s="11" t="s">
        <v>129</v>
      </c>
      <c r="B100" s="3" t="s">
        <v>19</v>
      </c>
      <c r="C100" s="3" t="s">
        <v>30</v>
      </c>
      <c r="D100" s="3">
        <v>2</v>
      </c>
      <c r="E100" s="3" t="s">
        <v>9</v>
      </c>
      <c r="F100" s="3">
        <v>2024</v>
      </c>
      <c r="G100" s="3">
        <v>5004</v>
      </c>
      <c r="H100" s="3" t="s">
        <v>31</v>
      </c>
      <c r="I100" s="3" t="s">
        <v>31</v>
      </c>
      <c r="J100" s="13">
        <v>9207000</v>
      </c>
      <c r="K100" s="13">
        <v>10230000</v>
      </c>
      <c r="L100" s="17">
        <f t="shared" si="1"/>
        <v>0.9</v>
      </c>
    </row>
    <row r="101" spans="1:12" x14ac:dyDescent="0.35">
      <c r="A101" s="12" t="s">
        <v>130</v>
      </c>
      <c r="B101" s="4" t="s">
        <v>19</v>
      </c>
      <c r="C101" s="4" t="s">
        <v>30</v>
      </c>
      <c r="D101" s="4">
        <v>2</v>
      </c>
      <c r="E101" s="4" t="s">
        <v>9</v>
      </c>
      <c r="F101" s="4">
        <v>2024</v>
      </c>
      <c r="G101" s="4">
        <v>5021</v>
      </c>
      <c r="H101" s="4" t="s">
        <v>31</v>
      </c>
      <c r="I101" s="4" t="s">
        <v>31</v>
      </c>
      <c r="J101" s="14">
        <v>0</v>
      </c>
      <c r="K101" s="14">
        <v>77748000</v>
      </c>
      <c r="L101" s="18">
        <f t="shared" si="1"/>
        <v>0</v>
      </c>
    </row>
    <row r="102" spans="1:12" x14ac:dyDescent="0.35">
      <c r="A102" s="11" t="s">
        <v>131</v>
      </c>
      <c r="B102" s="3" t="s">
        <v>19</v>
      </c>
      <c r="C102" s="3" t="s">
        <v>30</v>
      </c>
      <c r="D102" s="3">
        <v>2</v>
      </c>
      <c r="E102" s="3" t="s">
        <v>9</v>
      </c>
      <c r="F102" s="3">
        <v>2024</v>
      </c>
      <c r="G102" s="3">
        <v>5030</v>
      </c>
      <c r="H102" s="3" t="s">
        <v>31</v>
      </c>
      <c r="I102" s="3" t="s">
        <v>31</v>
      </c>
      <c r="J102" s="13">
        <v>58311000</v>
      </c>
      <c r="K102" s="13">
        <v>64449000</v>
      </c>
      <c r="L102" s="17">
        <f t="shared" si="1"/>
        <v>0.90476190476190477</v>
      </c>
    </row>
    <row r="103" spans="1:12" x14ac:dyDescent="0.35">
      <c r="A103" s="12" t="s">
        <v>132</v>
      </c>
      <c r="B103" s="4" t="s">
        <v>19</v>
      </c>
      <c r="C103" s="4" t="s">
        <v>30</v>
      </c>
      <c r="D103" s="4">
        <v>2</v>
      </c>
      <c r="E103" s="4" t="s">
        <v>9</v>
      </c>
      <c r="F103" s="4">
        <v>2024</v>
      </c>
      <c r="G103" s="4">
        <v>5031</v>
      </c>
      <c r="H103" s="4" t="s">
        <v>31</v>
      </c>
      <c r="I103" s="4" t="s">
        <v>31</v>
      </c>
      <c r="J103" s="14">
        <v>73656000</v>
      </c>
      <c r="K103" s="14">
        <v>78771000</v>
      </c>
      <c r="L103" s="18">
        <f t="shared" si="1"/>
        <v>0.93506493506493504</v>
      </c>
    </row>
    <row r="104" spans="1:12" x14ac:dyDescent="0.35">
      <c r="A104" s="11" t="s">
        <v>133</v>
      </c>
      <c r="B104" s="3" t="s">
        <v>19</v>
      </c>
      <c r="C104" s="3" t="s">
        <v>30</v>
      </c>
      <c r="D104" s="3">
        <v>2</v>
      </c>
      <c r="E104" s="3" t="s">
        <v>9</v>
      </c>
      <c r="F104" s="3">
        <v>2024</v>
      </c>
      <c r="G104" s="3">
        <v>5034</v>
      </c>
      <c r="H104" s="3" t="s">
        <v>31</v>
      </c>
      <c r="I104" s="3" t="s">
        <v>31</v>
      </c>
      <c r="J104" s="13">
        <v>35805000</v>
      </c>
      <c r="K104" s="13">
        <v>96162000</v>
      </c>
      <c r="L104" s="17">
        <f t="shared" si="1"/>
        <v>0.37234042553191488</v>
      </c>
    </row>
    <row r="105" spans="1:12" x14ac:dyDescent="0.35">
      <c r="A105" s="12" t="s">
        <v>134</v>
      </c>
      <c r="B105" s="4" t="s">
        <v>19</v>
      </c>
      <c r="C105" s="4" t="s">
        <v>30</v>
      </c>
      <c r="D105" s="4">
        <v>2</v>
      </c>
      <c r="E105" s="4" t="s">
        <v>9</v>
      </c>
      <c r="F105" s="4">
        <v>2024</v>
      </c>
      <c r="G105" s="4">
        <v>5036</v>
      </c>
      <c r="H105" s="4" t="s">
        <v>31</v>
      </c>
      <c r="I105" s="4" t="s">
        <v>31</v>
      </c>
      <c r="J105" s="14">
        <v>10230000</v>
      </c>
      <c r="K105" s="14">
        <v>14322000</v>
      </c>
      <c r="L105" s="18">
        <f t="shared" si="1"/>
        <v>0.7142857142857143</v>
      </c>
    </row>
    <row r="106" spans="1:12" x14ac:dyDescent="0.35">
      <c r="A106" s="11" t="s">
        <v>135</v>
      </c>
      <c r="B106" s="3" t="s">
        <v>19</v>
      </c>
      <c r="C106" s="3" t="s">
        <v>30</v>
      </c>
      <c r="D106" s="3">
        <v>2</v>
      </c>
      <c r="E106" s="3" t="s">
        <v>9</v>
      </c>
      <c r="F106" s="3">
        <v>2024</v>
      </c>
      <c r="G106" s="3">
        <v>5038</v>
      </c>
      <c r="H106" s="3" t="s">
        <v>31</v>
      </c>
      <c r="I106" s="3" t="s">
        <v>31</v>
      </c>
      <c r="J106" s="13">
        <v>22506000</v>
      </c>
      <c r="K106" s="13">
        <v>33759000</v>
      </c>
      <c r="L106" s="17">
        <f t="shared" si="1"/>
        <v>0.66666666666666663</v>
      </c>
    </row>
    <row r="107" spans="1:12" x14ac:dyDescent="0.35">
      <c r="A107" s="12" t="s">
        <v>136</v>
      </c>
      <c r="B107" s="4" t="s">
        <v>19</v>
      </c>
      <c r="C107" s="4" t="s">
        <v>30</v>
      </c>
      <c r="D107" s="4">
        <v>2</v>
      </c>
      <c r="E107" s="4" t="s">
        <v>9</v>
      </c>
      <c r="F107" s="4">
        <v>2024</v>
      </c>
      <c r="G107" s="4">
        <v>5040</v>
      </c>
      <c r="H107" s="4" t="s">
        <v>31</v>
      </c>
      <c r="I107" s="4" t="s">
        <v>31</v>
      </c>
      <c r="J107" s="14">
        <v>16368000</v>
      </c>
      <c r="K107" s="14">
        <v>20460000</v>
      </c>
      <c r="L107" s="18">
        <f t="shared" si="1"/>
        <v>0.8</v>
      </c>
    </row>
    <row r="108" spans="1:12" x14ac:dyDescent="0.35">
      <c r="A108" s="11" t="s">
        <v>137</v>
      </c>
      <c r="B108" s="3" t="s">
        <v>19</v>
      </c>
      <c r="C108" s="3" t="s">
        <v>30</v>
      </c>
      <c r="D108" s="3">
        <v>2</v>
      </c>
      <c r="E108" s="3" t="s">
        <v>9</v>
      </c>
      <c r="F108" s="3">
        <v>2024</v>
      </c>
      <c r="G108" s="3">
        <v>5042</v>
      </c>
      <c r="H108" s="3" t="s">
        <v>31</v>
      </c>
      <c r="I108" s="3" t="s">
        <v>31</v>
      </c>
      <c r="J108" s="13">
        <v>33759000</v>
      </c>
      <c r="K108" s="13">
        <v>40920000</v>
      </c>
      <c r="L108" s="17">
        <f t="shared" si="1"/>
        <v>0.82499999999999996</v>
      </c>
    </row>
    <row r="109" spans="1:12" x14ac:dyDescent="0.35">
      <c r="A109" s="12" t="s">
        <v>138</v>
      </c>
      <c r="B109" s="4" t="s">
        <v>19</v>
      </c>
      <c r="C109" s="4" t="s">
        <v>30</v>
      </c>
      <c r="D109" s="4">
        <v>2</v>
      </c>
      <c r="E109" s="4" t="s">
        <v>9</v>
      </c>
      <c r="F109" s="4">
        <v>2024</v>
      </c>
      <c r="G109" s="4">
        <v>5044</v>
      </c>
      <c r="H109" s="4" t="s">
        <v>31</v>
      </c>
      <c r="I109" s="4" t="s">
        <v>31</v>
      </c>
      <c r="J109" s="14">
        <v>13299000</v>
      </c>
      <c r="K109" s="14">
        <v>13299000</v>
      </c>
      <c r="L109" s="18">
        <f t="shared" si="1"/>
        <v>1</v>
      </c>
    </row>
    <row r="110" spans="1:12" x14ac:dyDescent="0.35">
      <c r="A110" s="11" t="s">
        <v>139</v>
      </c>
      <c r="B110" s="3" t="s">
        <v>19</v>
      </c>
      <c r="C110" s="3" t="s">
        <v>30</v>
      </c>
      <c r="D110" s="3">
        <v>2</v>
      </c>
      <c r="E110" s="3" t="s">
        <v>9</v>
      </c>
      <c r="F110" s="3">
        <v>2024</v>
      </c>
      <c r="G110" s="3">
        <v>5045</v>
      </c>
      <c r="H110" s="3" t="s">
        <v>31</v>
      </c>
      <c r="I110" s="3" t="s">
        <v>31</v>
      </c>
      <c r="J110" s="13">
        <v>171864000</v>
      </c>
      <c r="K110" s="13">
        <v>260865000</v>
      </c>
      <c r="L110" s="17">
        <f t="shared" si="1"/>
        <v>0.6588235294117647</v>
      </c>
    </row>
    <row r="111" spans="1:12" x14ac:dyDescent="0.35">
      <c r="A111" s="12" t="s">
        <v>140</v>
      </c>
      <c r="B111" s="4" t="s">
        <v>19</v>
      </c>
      <c r="C111" s="4" t="s">
        <v>30</v>
      </c>
      <c r="D111" s="4">
        <v>2</v>
      </c>
      <c r="E111" s="4" t="s">
        <v>9</v>
      </c>
      <c r="F111" s="4">
        <v>2024</v>
      </c>
      <c r="G111" s="4">
        <v>5051</v>
      </c>
      <c r="H111" s="4" t="s">
        <v>31</v>
      </c>
      <c r="I111" s="4" t="s">
        <v>31</v>
      </c>
      <c r="J111" s="14">
        <v>57288000</v>
      </c>
      <c r="K111" s="14">
        <v>57288000</v>
      </c>
      <c r="L111" s="18">
        <f t="shared" si="1"/>
        <v>1</v>
      </c>
    </row>
    <row r="112" spans="1:12" x14ac:dyDescent="0.35">
      <c r="A112" s="11" t="s">
        <v>141</v>
      </c>
      <c r="B112" s="3" t="s">
        <v>19</v>
      </c>
      <c r="C112" s="3" t="s">
        <v>30</v>
      </c>
      <c r="D112" s="3">
        <v>2</v>
      </c>
      <c r="E112" s="3" t="s">
        <v>9</v>
      </c>
      <c r="F112" s="3">
        <v>2024</v>
      </c>
      <c r="G112" s="3">
        <v>5055</v>
      </c>
      <c r="H112" s="3" t="s">
        <v>31</v>
      </c>
      <c r="I112" s="3" t="s">
        <v>31</v>
      </c>
      <c r="J112" s="13">
        <v>8184000</v>
      </c>
      <c r="K112" s="13">
        <v>18414000</v>
      </c>
      <c r="L112" s="17">
        <f t="shared" si="1"/>
        <v>0.44444444444444442</v>
      </c>
    </row>
    <row r="113" spans="1:12" x14ac:dyDescent="0.35">
      <c r="A113" s="12" t="s">
        <v>142</v>
      </c>
      <c r="B113" s="4" t="s">
        <v>19</v>
      </c>
      <c r="C113" s="4" t="s">
        <v>30</v>
      </c>
      <c r="D113" s="4">
        <v>2</v>
      </c>
      <c r="E113" s="4" t="s">
        <v>9</v>
      </c>
      <c r="F113" s="4">
        <v>2024</v>
      </c>
      <c r="G113" s="4">
        <v>5059</v>
      </c>
      <c r="H113" s="4" t="s">
        <v>31</v>
      </c>
      <c r="I113" s="4" t="s">
        <v>31</v>
      </c>
      <c r="J113" s="14">
        <v>5115000</v>
      </c>
      <c r="K113" s="14">
        <v>13299000</v>
      </c>
      <c r="L113" s="18">
        <f t="shared" si="1"/>
        <v>0.38461538461538464</v>
      </c>
    </row>
    <row r="114" spans="1:12" x14ac:dyDescent="0.35">
      <c r="A114" s="11" t="s">
        <v>143</v>
      </c>
      <c r="B114" s="3" t="s">
        <v>19</v>
      </c>
      <c r="C114" s="3" t="s">
        <v>30</v>
      </c>
      <c r="D114" s="3">
        <v>2</v>
      </c>
      <c r="E114" s="3" t="s">
        <v>9</v>
      </c>
      <c r="F114" s="3">
        <v>2024</v>
      </c>
      <c r="G114" s="3">
        <v>5079</v>
      </c>
      <c r="H114" s="3" t="s">
        <v>31</v>
      </c>
      <c r="I114" s="3" t="s">
        <v>31</v>
      </c>
      <c r="J114" s="13">
        <v>94116000</v>
      </c>
      <c r="K114" s="13">
        <v>374418000</v>
      </c>
      <c r="L114" s="17">
        <f t="shared" si="1"/>
        <v>0.25136612021857924</v>
      </c>
    </row>
    <row r="115" spans="1:12" x14ac:dyDescent="0.35">
      <c r="A115" s="12" t="s">
        <v>144</v>
      </c>
      <c r="B115" s="4" t="s">
        <v>19</v>
      </c>
      <c r="C115" s="4" t="s">
        <v>30</v>
      </c>
      <c r="D115" s="4">
        <v>2</v>
      </c>
      <c r="E115" s="4" t="s">
        <v>9</v>
      </c>
      <c r="F115" s="4">
        <v>2024</v>
      </c>
      <c r="G115" s="4">
        <v>5088</v>
      </c>
      <c r="H115" s="4" t="s">
        <v>31</v>
      </c>
      <c r="I115" s="4" t="s">
        <v>31</v>
      </c>
      <c r="J115" s="14">
        <v>336567000</v>
      </c>
      <c r="K115" s="14">
        <v>597432000</v>
      </c>
      <c r="L115" s="18">
        <f t="shared" si="1"/>
        <v>0.56335616438356162</v>
      </c>
    </row>
    <row r="116" spans="1:12" x14ac:dyDescent="0.35">
      <c r="A116" s="11" t="s">
        <v>145</v>
      </c>
      <c r="B116" s="3" t="s">
        <v>19</v>
      </c>
      <c r="C116" s="3" t="s">
        <v>30</v>
      </c>
      <c r="D116" s="3">
        <v>2</v>
      </c>
      <c r="E116" s="3" t="s">
        <v>9</v>
      </c>
      <c r="F116" s="3">
        <v>2024</v>
      </c>
      <c r="G116" s="3">
        <v>5091</v>
      </c>
      <c r="H116" s="3" t="s">
        <v>31</v>
      </c>
      <c r="I116" s="3" t="s">
        <v>31</v>
      </c>
      <c r="J116" s="13">
        <v>1023000</v>
      </c>
      <c r="K116" s="13">
        <v>42966000</v>
      </c>
      <c r="L116" s="17">
        <f t="shared" si="1"/>
        <v>2.3809523809523808E-2</v>
      </c>
    </row>
    <row r="117" spans="1:12" x14ac:dyDescent="0.35">
      <c r="A117" s="12" t="s">
        <v>146</v>
      </c>
      <c r="B117" s="4" t="s">
        <v>19</v>
      </c>
      <c r="C117" s="4" t="s">
        <v>30</v>
      </c>
      <c r="D117" s="4">
        <v>2</v>
      </c>
      <c r="E117" s="4" t="s">
        <v>9</v>
      </c>
      <c r="F117" s="4">
        <v>2024</v>
      </c>
      <c r="G117" s="4">
        <v>5093</v>
      </c>
      <c r="H117" s="4" t="s">
        <v>31</v>
      </c>
      <c r="I117" s="4" t="s">
        <v>31</v>
      </c>
      <c r="J117" s="14">
        <v>41943000</v>
      </c>
      <c r="K117" s="14">
        <v>58311000</v>
      </c>
      <c r="L117" s="18">
        <f t="shared" si="1"/>
        <v>0.7192982456140351</v>
      </c>
    </row>
    <row r="118" spans="1:12" x14ac:dyDescent="0.35">
      <c r="A118" s="11" t="s">
        <v>147</v>
      </c>
      <c r="B118" s="3" t="s">
        <v>19</v>
      </c>
      <c r="C118" s="3" t="s">
        <v>30</v>
      </c>
      <c r="D118" s="3">
        <v>2</v>
      </c>
      <c r="E118" s="3" t="s">
        <v>9</v>
      </c>
      <c r="F118" s="3">
        <v>2024</v>
      </c>
      <c r="G118" s="3">
        <v>5101</v>
      </c>
      <c r="H118" s="3" t="s">
        <v>31</v>
      </c>
      <c r="I118" s="3" t="s">
        <v>31</v>
      </c>
      <c r="J118" s="13">
        <v>46035000</v>
      </c>
      <c r="K118" s="13">
        <v>62403000</v>
      </c>
      <c r="L118" s="17">
        <f t="shared" si="1"/>
        <v>0.73770491803278693</v>
      </c>
    </row>
    <row r="119" spans="1:12" x14ac:dyDescent="0.35">
      <c r="A119" s="12" t="s">
        <v>148</v>
      </c>
      <c r="B119" s="4" t="s">
        <v>19</v>
      </c>
      <c r="C119" s="4" t="s">
        <v>30</v>
      </c>
      <c r="D119" s="4">
        <v>2</v>
      </c>
      <c r="E119" s="4" t="s">
        <v>9</v>
      </c>
      <c r="F119" s="4">
        <v>2024</v>
      </c>
      <c r="G119" s="4">
        <v>5107</v>
      </c>
      <c r="H119" s="4" t="s">
        <v>31</v>
      </c>
      <c r="I119" s="4" t="s">
        <v>31</v>
      </c>
      <c r="J119" s="14">
        <v>22506000</v>
      </c>
      <c r="K119" s="14">
        <v>22506000</v>
      </c>
      <c r="L119" s="18">
        <f t="shared" si="1"/>
        <v>1</v>
      </c>
    </row>
    <row r="120" spans="1:12" x14ac:dyDescent="0.35">
      <c r="A120" s="11" t="s">
        <v>149</v>
      </c>
      <c r="B120" s="3" t="s">
        <v>19</v>
      </c>
      <c r="C120" s="3" t="s">
        <v>30</v>
      </c>
      <c r="D120" s="3">
        <v>2</v>
      </c>
      <c r="E120" s="3" t="s">
        <v>9</v>
      </c>
      <c r="F120" s="3">
        <v>2024</v>
      </c>
      <c r="G120" s="3">
        <v>5113</v>
      </c>
      <c r="H120" s="3" t="s">
        <v>31</v>
      </c>
      <c r="I120" s="3" t="s">
        <v>31</v>
      </c>
      <c r="J120" s="13">
        <v>0</v>
      </c>
      <c r="K120" s="13">
        <v>102300000</v>
      </c>
      <c r="L120" s="17">
        <f t="shared" si="1"/>
        <v>0</v>
      </c>
    </row>
    <row r="121" spans="1:12" x14ac:dyDescent="0.35">
      <c r="A121" s="12" t="s">
        <v>150</v>
      </c>
      <c r="B121" s="4" t="s">
        <v>19</v>
      </c>
      <c r="C121" s="4" t="s">
        <v>30</v>
      </c>
      <c r="D121" s="4">
        <v>2</v>
      </c>
      <c r="E121" s="4" t="s">
        <v>9</v>
      </c>
      <c r="F121" s="4">
        <v>2024</v>
      </c>
      <c r="G121" s="4">
        <v>5120</v>
      </c>
      <c r="H121" s="4" t="s">
        <v>31</v>
      </c>
      <c r="I121" s="4" t="s">
        <v>31</v>
      </c>
      <c r="J121" s="14">
        <v>50127000</v>
      </c>
      <c r="K121" s="14">
        <v>70587000</v>
      </c>
      <c r="L121" s="18">
        <f t="shared" si="1"/>
        <v>0.71014492753623193</v>
      </c>
    </row>
    <row r="122" spans="1:12" x14ac:dyDescent="0.35">
      <c r="A122" s="11" t="s">
        <v>151</v>
      </c>
      <c r="B122" s="3" t="s">
        <v>19</v>
      </c>
      <c r="C122" s="3" t="s">
        <v>30</v>
      </c>
      <c r="D122" s="3">
        <v>2</v>
      </c>
      <c r="E122" s="3" t="s">
        <v>9</v>
      </c>
      <c r="F122" s="3">
        <v>2024</v>
      </c>
      <c r="G122" s="3">
        <v>5129</v>
      </c>
      <c r="H122" s="3" t="s">
        <v>31</v>
      </c>
      <c r="I122" s="3" t="s">
        <v>31</v>
      </c>
      <c r="J122" s="13">
        <v>71610000</v>
      </c>
      <c r="K122" s="13">
        <v>187209000</v>
      </c>
      <c r="L122" s="17">
        <f t="shared" si="1"/>
        <v>0.38251366120218577</v>
      </c>
    </row>
    <row r="123" spans="1:12" x14ac:dyDescent="0.35">
      <c r="A123" s="12" t="s">
        <v>152</v>
      </c>
      <c r="B123" s="4" t="s">
        <v>19</v>
      </c>
      <c r="C123" s="4" t="s">
        <v>30</v>
      </c>
      <c r="D123" s="4">
        <v>2</v>
      </c>
      <c r="E123" s="4" t="s">
        <v>9</v>
      </c>
      <c r="F123" s="4">
        <v>2024</v>
      </c>
      <c r="G123" s="4">
        <v>5134</v>
      </c>
      <c r="H123" s="4" t="s">
        <v>31</v>
      </c>
      <c r="I123" s="4" t="s">
        <v>31</v>
      </c>
      <c r="J123" s="14">
        <v>21483000</v>
      </c>
      <c r="K123" s="14">
        <v>22506000</v>
      </c>
      <c r="L123" s="18">
        <f t="shared" si="1"/>
        <v>0.95454545454545459</v>
      </c>
    </row>
    <row r="124" spans="1:12" x14ac:dyDescent="0.35">
      <c r="A124" s="11" t="s">
        <v>153</v>
      </c>
      <c r="B124" s="3" t="s">
        <v>19</v>
      </c>
      <c r="C124" s="3" t="s">
        <v>30</v>
      </c>
      <c r="D124" s="3">
        <v>2</v>
      </c>
      <c r="E124" s="3" t="s">
        <v>9</v>
      </c>
      <c r="F124" s="3">
        <v>2024</v>
      </c>
      <c r="G124" s="3">
        <v>5138</v>
      </c>
      <c r="H124" s="3" t="s">
        <v>31</v>
      </c>
      <c r="I124" s="3" t="s">
        <v>31</v>
      </c>
      <c r="J124" s="13">
        <v>105369000</v>
      </c>
      <c r="K124" s="13">
        <v>131967000</v>
      </c>
      <c r="L124" s="17">
        <f t="shared" si="1"/>
        <v>0.79844961240310075</v>
      </c>
    </row>
    <row r="125" spans="1:12" x14ac:dyDescent="0.35">
      <c r="A125" s="12" t="s">
        <v>154</v>
      </c>
      <c r="B125" s="4" t="s">
        <v>19</v>
      </c>
      <c r="C125" s="4" t="s">
        <v>30</v>
      </c>
      <c r="D125" s="4">
        <v>2</v>
      </c>
      <c r="E125" s="4" t="s">
        <v>9</v>
      </c>
      <c r="F125" s="4">
        <v>2024</v>
      </c>
      <c r="G125" s="4">
        <v>5142</v>
      </c>
      <c r="H125" s="4" t="s">
        <v>31</v>
      </c>
      <c r="I125" s="4" t="s">
        <v>31</v>
      </c>
      <c r="J125" s="14">
        <v>10230000</v>
      </c>
      <c r="K125" s="14">
        <v>41943000</v>
      </c>
      <c r="L125" s="18">
        <f t="shared" si="1"/>
        <v>0.24390243902439024</v>
      </c>
    </row>
    <row r="126" spans="1:12" x14ac:dyDescent="0.35">
      <c r="A126" s="11" t="s">
        <v>155</v>
      </c>
      <c r="B126" s="3" t="s">
        <v>19</v>
      </c>
      <c r="C126" s="3" t="s">
        <v>30</v>
      </c>
      <c r="D126" s="3">
        <v>2</v>
      </c>
      <c r="E126" s="3" t="s">
        <v>9</v>
      </c>
      <c r="F126" s="3">
        <v>2024</v>
      </c>
      <c r="G126" s="3">
        <v>5145</v>
      </c>
      <c r="H126" s="3" t="s">
        <v>31</v>
      </c>
      <c r="I126" s="3" t="s">
        <v>31</v>
      </c>
      <c r="J126" s="13">
        <v>2046000</v>
      </c>
      <c r="K126" s="13">
        <v>85932000</v>
      </c>
      <c r="L126" s="17">
        <f t="shared" si="1"/>
        <v>2.3809523809523808E-2</v>
      </c>
    </row>
    <row r="127" spans="1:12" x14ac:dyDescent="0.35">
      <c r="A127" s="12" t="s">
        <v>156</v>
      </c>
      <c r="B127" s="4" t="s">
        <v>19</v>
      </c>
      <c r="C127" s="4" t="s">
        <v>30</v>
      </c>
      <c r="D127" s="4">
        <v>2</v>
      </c>
      <c r="E127" s="4" t="s">
        <v>9</v>
      </c>
      <c r="F127" s="4">
        <v>2024</v>
      </c>
      <c r="G127" s="4">
        <v>5147</v>
      </c>
      <c r="H127" s="4" t="s">
        <v>31</v>
      </c>
      <c r="I127" s="4" t="s">
        <v>31</v>
      </c>
      <c r="J127" s="14">
        <v>36828000</v>
      </c>
      <c r="K127" s="14">
        <v>95139000</v>
      </c>
      <c r="L127" s="18">
        <f t="shared" si="1"/>
        <v>0.38709677419354838</v>
      </c>
    </row>
    <row r="128" spans="1:12" x14ac:dyDescent="0.35">
      <c r="A128" s="11" t="s">
        <v>157</v>
      </c>
      <c r="B128" s="3" t="s">
        <v>19</v>
      </c>
      <c r="C128" s="3" t="s">
        <v>30</v>
      </c>
      <c r="D128" s="3">
        <v>2</v>
      </c>
      <c r="E128" s="3" t="s">
        <v>9</v>
      </c>
      <c r="F128" s="3">
        <v>2024</v>
      </c>
      <c r="G128" s="3">
        <v>5148</v>
      </c>
      <c r="H128" s="3" t="s">
        <v>31</v>
      </c>
      <c r="I128" s="3" t="s">
        <v>31</v>
      </c>
      <c r="J128" s="13">
        <v>43989000</v>
      </c>
      <c r="K128" s="13">
        <v>68541000</v>
      </c>
      <c r="L128" s="17">
        <f t="shared" si="1"/>
        <v>0.64179104477611937</v>
      </c>
    </row>
    <row r="129" spans="1:12" x14ac:dyDescent="0.35">
      <c r="A129" s="12" t="s">
        <v>158</v>
      </c>
      <c r="B129" s="4" t="s">
        <v>19</v>
      </c>
      <c r="C129" s="4" t="s">
        <v>30</v>
      </c>
      <c r="D129" s="4">
        <v>2</v>
      </c>
      <c r="E129" s="4" t="s">
        <v>9</v>
      </c>
      <c r="F129" s="4">
        <v>2024</v>
      </c>
      <c r="G129" s="4">
        <v>5150</v>
      </c>
      <c r="H129" s="4" t="s">
        <v>31</v>
      </c>
      <c r="I129" s="4" t="s">
        <v>31</v>
      </c>
      <c r="J129" s="14">
        <v>11253000</v>
      </c>
      <c r="K129" s="14">
        <v>11253000</v>
      </c>
      <c r="L129" s="18">
        <f t="shared" si="1"/>
        <v>1</v>
      </c>
    </row>
    <row r="130" spans="1:12" x14ac:dyDescent="0.35">
      <c r="A130" s="11" t="s">
        <v>159</v>
      </c>
      <c r="B130" s="3" t="s">
        <v>19</v>
      </c>
      <c r="C130" s="3" t="s">
        <v>30</v>
      </c>
      <c r="D130" s="3">
        <v>2</v>
      </c>
      <c r="E130" s="3" t="s">
        <v>9</v>
      </c>
      <c r="F130" s="3">
        <v>2024</v>
      </c>
      <c r="G130" s="3">
        <v>5154</v>
      </c>
      <c r="H130" s="3" t="s">
        <v>31</v>
      </c>
      <c r="I130" s="3" t="s">
        <v>31</v>
      </c>
      <c r="J130" s="13">
        <v>52173000</v>
      </c>
      <c r="K130" s="13">
        <v>82863000</v>
      </c>
      <c r="L130" s="17">
        <f t="shared" ref="L130:L193" si="2">IFERROR(J130/K130,0)</f>
        <v>0.62962962962962965</v>
      </c>
    </row>
    <row r="131" spans="1:12" x14ac:dyDescent="0.35">
      <c r="A131" s="12" t="s">
        <v>160</v>
      </c>
      <c r="B131" s="4" t="s">
        <v>19</v>
      </c>
      <c r="C131" s="4" t="s">
        <v>30</v>
      </c>
      <c r="D131" s="4">
        <v>2</v>
      </c>
      <c r="E131" s="4" t="s">
        <v>9</v>
      </c>
      <c r="F131" s="4">
        <v>2024</v>
      </c>
      <c r="G131" s="4">
        <v>5172</v>
      </c>
      <c r="H131" s="4" t="s">
        <v>31</v>
      </c>
      <c r="I131" s="4" t="s">
        <v>31</v>
      </c>
      <c r="J131" s="14">
        <v>64449000</v>
      </c>
      <c r="K131" s="14">
        <v>114576000</v>
      </c>
      <c r="L131" s="18">
        <f t="shared" si="2"/>
        <v>0.5625</v>
      </c>
    </row>
    <row r="132" spans="1:12" x14ac:dyDescent="0.35">
      <c r="A132" s="11" t="s">
        <v>161</v>
      </c>
      <c r="B132" s="3" t="s">
        <v>19</v>
      </c>
      <c r="C132" s="3" t="s">
        <v>30</v>
      </c>
      <c r="D132" s="3">
        <v>2</v>
      </c>
      <c r="E132" s="3" t="s">
        <v>9</v>
      </c>
      <c r="F132" s="3">
        <v>2024</v>
      </c>
      <c r="G132" s="3">
        <v>5190</v>
      </c>
      <c r="H132" s="3" t="s">
        <v>31</v>
      </c>
      <c r="I132" s="3" t="s">
        <v>31</v>
      </c>
      <c r="J132" s="13">
        <v>12276000</v>
      </c>
      <c r="K132" s="13">
        <v>22506000</v>
      </c>
      <c r="L132" s="17">
        <f t="shared" si="2"/>
        <v>0.54545454545454541</v>
      </c>
    </row>
    <row r="133" spans="1:12" x14ac:dyDescent="0.35">
      <c r="A133" s="12" t="s">
        <v>162</v>
      </c>
      <c r="B133" s="4" t="s">
        <v>19</v>
      </c>
      <c r="C133" s="4" t="s">
        <v>30</v>
      </c>
      <c r="D133" s="4">
        <v>2</v>
      </c>
      <c r="E133" s="4" t="s">
        <v>9</v>
      </c>
      <c r="F133" s="4">
        <v>2024</v>
      </c>
      <c r="G133" s="4">
        <v>5197</v>
      </c>
      <c r="H133" s="4" t="s">
        <v>31</v>
      </c>
      <c r="I133" s="4" t="s">
        <v>31</v>
      </c>
      <c r="J133" s="14">
        <v>40920000</v>
      </c>
      <c r="K133" s="14">
        <v>51150000</v>
      </c>
      <c r="L133" s="18">
        <f t="shared" si="2"/>
        <v>0.8</v>
      </c>
    </row>
    <row r="134" spans="1:12" x14ac:dyDescent="0.35">
      <c r="A134" s="11" t="s">
        <v>163</v>
      </c>
      <c r="B134" s="3" t="s">
        <v>19</v>
      </c>
      <c r="C134" s="3" t="s">
        <v>30</v>
      </c>
      <c r="D134" s="3">
        <v>2</v>
      </c>
      <c r="E134" s="3" t="s">
        <v>9</v>
      </c>
      <c r="F134" s="3">
        <v>2024</v>
      </c>
      <c r="G134" s="3">
        <v>5206</v>
      </c>
      <c r="H134" s="3" t="s">
        <v>31</v>
      </c>
      <c r="I134" s="3" t="s">
        <v>31</v>
      </c>
      <c r="J134" s="13">
        <v>12276000</v>
      </c>
      <c r="K134" s="13">
        <v>29667000</v>
      </c>
      <c r="L134" s="17">
        <f t="shared" si="2"/>
        <v>0.41379310344827586</v>
      </c>
    </row>
    <row r="135" spans="1:12" x14ac:dyDescent="0.35">
      <c r="A135" s="12" t="s">
        <v>164</v>
      </c>
      <c r="B135" s="4" t="s">
        <v>19</v>
      </c>
      <c r="C135" s="4" t="s">
        <v>30</v>
      </c>
      <c r="D135" s="4">
        <v>2</v>
      </c>
      <c r="E135" s="4" t="s">
        <v>9</v>
      </c>
      <c r="F135" s="4">
        <v>2024</v>
      </c>
      <c r="G135" s="4">
        <v>5209</v>
      </c>
      <c r="H135" s="4" t="s">
        <v>31</v>
      </c>
      <c r="I135" s="4" t="s">
        <v>31</v>
      </c>
      <c r="J135" s="14">
        <v>9207000</v>
      </c>
      <c r="K135" s="14">
        <v>37851000</v>
      </c>
      <c r="L135" s="18">
        <f t="shared" si="2"/>
        <v>0.24324324324324326</v>
      </c>
    </row>
    <row r="136" spans="1:12" x14ac:dyDescent="0.35">
      <c r="A136" s="11" t="s">
        <v>165</v>
      </c>
      <c r="B136" s="3" t="s">
        <v>19</v>
      </c>
      <c r="C136" s="3" t="s">
        <v>30</v>
      </c>
      <c r="D136" s="3">
        <v>2</v>
      </c>
      <c r="E136" s="3" t="s">
        <v>9</v>
      </c>
      <c r="F136" s="3">
        <v>2024</v>
      </c>
      <c r="G136" s="3">
        <v>5212</v>
      </c>
      <c r="H136" s="3" t="s">
        <v>31</v>
      </c>
      <c r="I136" s="3" t="s">
        <v>31</v>
      </c>
      <c r="J136" s="13">
        <v>38874000</v>
      </c>
      <c r="K136" s="13">
        <v>43989000</v>
      </c>
      <c r="L136" s="17">
        <f t="shared" si="2"/>
        <v>0.88372093023255816</v>
      </c>
    </row>
    <row r="137" spans="1:12" x14ac:dyDescent="0.35">
      <c r="A137" s="12" t="s">
        <v>166</v>
      </c>
      <c r="B137" s="4" t="s">
        <v>19</v>
      </c>
      <c r="C137" s="4" t="s">
        <v>30</v>
      </c>
      <c r="D137" s="4">
        <v>2</v>
      </c>
      <c r="E137" s="4" t="s">
        <v>9</v>
      </c>
      <c r="F137" s="4">
        <v>2024</v>
      </c>
      <c r="G137" s="4">
        <v>5234</v>
      </c>
      <c r="H137" s="4" t="s">
        <v>31</v>
      </c>
      <c r="I137" s="4" t="s">
        <v>31</v>
      </c>
      <c r="J137" s="14">
        <v>38874000</v>
      </c>
      <c r="K137" s="14">
        <v>54219000</v>
      </c>
      <c r="L137" s="18">
        <f t="shared" si="2"/>
        <v>0.71698113207547165</v>
      </c>
    </row>
    <row r="138" spans="1:12" x14ac:dyDescent="0.35">
      <c r="A138" s="11" t="s">
        <v>167</v>
      </c>
      <c r="B138" s="3" t="s">
        <v>19</v>
      </c>
      <c r="C138" s="3" t="s">
        <v>30</v>
      </c>
      <c r="D138" s="3">
        <v>2</v>
      </c>
      <c r="E138" s="3" t="s">
        <v>9</v>
      </c>
      <c r="F138" s="3">
        <v>2024</v>
      </c>
      <c r="G138" s="3">
        <v>5237</v>
      </c>
      <c r="H138" s="3" t="s">
        <v>31</v>
      </c>
      <c r="I138" s="3" t="s">
        <v>31</v>
      </c>
      <c r="J138" s="13">
        <v>21483000</v>
      </c>
      <c r="K138" s="13">
        <v>162657000</v>
      </c>
      <c r="L138" s="17">
        <f t="shared" si="2"/>
        <v>0.13207547169811321</v>
      </c>
    </row>
    <row r="139" spans="1:12" x14ac:dyDescent="0.35">
      <c r="A139" s="12" t="s">
        <v>168</v>
      </c>
      <c r="B139" s="4" t="s">
        <v>19</v>
      </c>
      <c r="C139" s="4" t="s">
        <v>30</v>
      </c>
      <c r="D139" s="4">
        <v>2</v>
      </c>
      <c r="E139" s="4" t="s">
        <v>9</v>
      </c>
      <c r="F139" s="4">
        <v>2024</v>
      </c>
      <c r="G139" s="4">
        <v>5240</v>
      </c>
      <c r="H139" s="4" t="s">
        <v>31</v>
      </c>
      <c r="I139" s="4" t="s">
        <v>31</v>
      </c>
      <c r="J139" s="14">
        <v>32736000</v>
      </c>
      <c r="K139" s="14">
        <v>32736000</v>
      </c>
      <c r="L139" s="18">
        <f t="shared" si="2"/>
        <v>1</v>
      </c>
    </row>
    <row r="140" spans="1:12" x14ac:dyDescent="0.35">
      <c r="A140" s="11" t="s">
        <v>169</v>
      </c>
      <c r="B140" s="3" t="s">
        <v>19</v>
      </c>
      <c r="C140" s="3" t="s">
        <v>30</v>
      </c>
      <c r="D140" s="3">
        <v>2</v>
      </c>
      <c r="E140" s="3" t="s">
        <v>9</v>
      </c>
      <c r="F140" s="3">
        <v>2024</v>
      </c>
      <c r="G140" s="3">
        <v>5250</v>
      </c>
      <c r="H140" s="3" t="s">
        <v>31</v>
      </c>
      <c r="I140" s="3" t="s">
        <v>31</v>
      </c>
      <c r="J140" s="13">
        <v>65472000</v>
      </c>
      <c r="K140" s="13">
        <v>69564000</v>
      </c>
      <c r="L140" s="17">
        <f t="shared" si="2"/>
        <v>0.94117647058823528</v>
      </c>
    </row>
    <row r="141" spans="1:12" x14ac:dyDescent="0.35">
      <c r="A141" s="12" t="s">
        <v>170</v>
      </c>
      <c r="B141" s="4" t="s">
        <v>19</v>
      </c>
      <c r="C141" s="4" t="s">
        <v>30</v>
      </c>
      <c r="D141" s="4">
        <v>2</v>
      </c>
      <c r="E141" s="4" t="s">
        <v>9</v>
      </c>
      <c r="F141" s="4">
        <v>2024</v>
      </c>
      <c r="G141" s="4">
        <v>5264</v>
      </c>
      <c r="H141" s="4" t="s">
        <v>31</v>
      </c>
      <c r="I141" s="4" t="s">
        <v>31</v>
      </c>
      <c r="J141" s="14">
        <v>20460000</v>
      </c>
      <c r="K141" s="14">
        <v>29667000</v>
      </c>
      <c r="L141" s="18">
        <f t="shared" si="2"/>
        <v>0.68965517241379315</v>
      </c>
    </row>
    <row r="142" spans="1:12" x14ac:dyDescent="0.35">
      <c r="A142" s="11" t="s">
        <v>171</v>
      </c>
      <c r="B142" s="3" t="s">
        <v>19</v>
      </c>
      <c r="C142" s="3" t="s">
        <v>30</v>
      </c>
      <c r="D142" s="3">
        <v>2</v>
      </c>
      <c r="E142" s="3" t="s">
        <v>9</v>
      </c>
      <c r="F142" s="3">
        <v>2024</v>
      </c>
      <c r="G142" s="3">
        <v>5266</v>
      </c>
      <c r="H142" s="3" t="s">
        <v>31</v>
      </c>
      <c r="I142" s="3" t="s">
        <v>31</v>
      </c>
      <c r="J142" s="13">
        <v>220968000</v>
      </c>
      <c r="K142" s="13">
        <v>503316000</v>
      </c>
      <c r="L142" s="17">
        <f t="shared" si="2"/>
        <v>0.43902439024390244</v>
      </c>
    </row>
    <row r="143" spans="1:12" x14ac:dyDescent="0.35">
      <c r="A143" s="12" t="s">
        <v>172</v>
      </c>
      <c r="B143" s="4" t="s">
        <v>19</v>
      </c>
      <c r="C143" s="4" t="s">
        <v>30</v>
      </c>
      <c r="D143" s="4">
        <v>2</v>
      </c>
      <c r="E143" s="4" t="s">
        <v>9</v>
      </c>
      <c r="F143" s="4">
        <v>2024</v>
      </c>
      <c r="G143" s="4">
        <v>5282</v>
      </c>
      <c r="H143" s="4" t="s">
        <v>31</v>
      </c>
      <c r="I143" s="4" t="s">
        <v>31</v>
      </c>
      <c r="J143" s="14">
        <v>10230000</v>
      </c>
      <c r="K143" s="14">
        <v>161634000</v>
      </c>
      <c r="L143" s="18">
        <f t="shared" si="2"/>
        <v>6.3291139240506333E-2</v>
      </c>
    </row>
    <row r="144" spans="1:12" x14ac:dyDescent="0.35">
      <c r="A144" s="11" t="s">
        <v>173</v>
      </c>
      <c r="B144" s="3" t="s">
        <v>19</v>
      </c>
      <c r="C144" s="3" t="s">
        <v>30</v>
      </c>
      <c r="D144" s="3">
        <v>2</v>
      </c>
      <c r="E144" s="3" t="s">
        <v>9</v>
      </c>
      <c r="F144" s="3">
        <v>2024</v>
      </c>
      <c r="G144" s="3">
        <v>5284</v>
      </c>
      <c r="H144" s="3" t="s">
        <v>31</v>
      </c>
      <c r="I144" s="3" t="s">
        <v>31</v>
      </c>
      <c r="J144" s="13">
        <v>38874000</v>
      </c>
      <c r="K144" s="13">
        <v>42966000</v>
      </c>
      <c r="L144" s="17">
        <f t="shared" si="2"/>
        <v>0.90476190476190477</v>
      </c>
    </row>
    <row r="145" spans="1:12" x14ac:dyDescent="0.35">
      <c r="A145" s="12" t="s">
        <v>174</v>
      </c>
      <c r="B145" s="4" t="s">
        <v>19</v>
      </c>
      <c r="C145" s="4" t="s">
        <v>30</v>
      </c>
      <c r="D145" s="4">
        <v>2</v>
      </c>
      <c r="E145" s="4" t="s">
        <v>9</v>
      </c>
      <c r="F145" s="4">
        <v>2024</v>
      </c>
      <c r="G145" s="4">
        <v>5306</v>
      </c>
      <c r="H145" s="4" t="s">
        <v>31</v>
      </c>
      <c r="I145" s="4" t="s">
        <v>31</v>
      </c>
      <c r="J145" s="14">
        <v>0</v>
      </c>
      <c r="K145" s="14">
        <v>43989000</v>
      </c>
      <c r="L145" s="18">
        <f t="shared" si="2"/>
        <v>0</v>
      </c>
    </row>
    <row r="146" spans="1:12" x14ac:dyDescent="0.35">
      <c r="A146" s="11" t="s">
        <v>175</v>
      </c>
      <c r="B146" s="3" t="s">
        <v>19</v>
      </c>
      <c r="C146" s="3" t="s">
        <v>30</v>
      </c>
      <c r="D146" s="3">
        <v>2</v>
      </c>
      <c r="E146" s="3" t="s">
        <v>9</v>
      </c>
      <c r="F146" s="3">
        <v>2024</v>
      </c>
      <c r="G146" s="3">
        <v>5308</v>
      </c>
      <c r="H146" s="3" t="s">
        <v>31</v>
      </c>
      <c r="I146" s="3" t="s">
        <v>31</v>
      </c>
      <c r="J146" s="13">
        <v>20460000</v>
      </c>
      <c r="K146" s="13">
        <v>125829000</v>
      </c>
      <c r="L146" s="17">
        <f t="shared" si="2"/>
        <v>0.16260162601626016</v>
      </c>
    </row>
    <row r="147" spans="1:12" x14ac:dyDescent="0.35">
      <c r="A147" s="12" t="s">
        <v>176</v>
      </c>
      <c r="B147" s="4" t="s">
        <v>19</v>
      </c>
      <c r="C147" s="4" t="s">
        <v>30</v>
      </c>
      <c r="D147" s="4">
        <v>2</v>
      </c>
      <c r="E147" s="4" t="s">
        <v>9</v>
      </c>
      <c r="F147" s="4">
        <v>2024</v>
      </c>
      <c r="G147" s="4">
        <v>5310</v>
      </c>
      <c r="H147" s="4" t="s">
        <v>31</v>
      </c>
      <c r="I147" s="4" t="s">
        <v>31</v>
      </c>
      <c r="J147" s="14">
        <v>31713000</v>
      </c>
      <c r="K147" s="14">
        <v>33759000</v>
      </c>
      <c r="L147" s="18">
        <f t="shared" si="2"/>
        <v>0.93939393939393945</v>
      </c>
    </row>
    <row r="148" spans="1:12" x14ac:dyDescent="0.35">
      <c r="A148" s="11" t="s">
        <v>177</v>
      </c>
      <c r="B148" s="3" t="s">
        <v>19</v>
      </c>
      <c r="C148" s="3" t="s">
        <v>30</v>
      </c>
      <c r="D148" s="3">
        <v>2</v>
      </c>
      <c r="E148" s="3" t="s">
        <v>9</v>
      </c>
      <c r="F148" s="3">
        <v>2024</v>
      </c>
      <c r="G148" s="3">
        <v>5313</v>
      </c>
      <c r="H148" s="3" t="s">
        <v>31</v>
      </c>
      <c r="I148" s="3" t="s">
        <v>31</v>
      </c>
      <c r="J148" s="13">
        <v>18414000</v>
      </c>
      <c r="K148" s="13">
        <v>28644000</v>
      </c>
      <c r="L148" s="17">
        <f t="shared" si="2"/>
        <v>0.6428571428571429</v>
      </c>
    </row>
    <row r="149" spans="1:12" x14ac:dyDescent="0.35">
      <c r="A149" s="12" t="s">
        <v>178</v>
      </c>
      <c r="B149" s="4" t="s">
        <v>19</v>
      </c>
      <c r="C149" s="4" t="s">
        <v>30</v>
      </c>
      <c r="D149" s="4">
        <v>2</v>
      </c>
      <c r="E149" s="4" t="s">
        <v>9</v>
      </c>
      <c r="F149" s="4">
        <v>2024</v>
      </c>
      <c r="G149" s="4">
        <v>5315</v>
      </c>
      <c r="H149" s="4" t="s">
        <v>31</v>
      </c>
      <c r="I149" s="4" t="s">
        <v>31</v>
      </c>
      <c r="J149" s="14">
        <v>9207000</v>
      </c>
      <c r="K149" s="14">
        <v>27621000</v>
      </c>
      <c r="L149" s="18">
        <f t="shared" si="2"/>
        <v>0.33333333333333331</v>
      </c>
    </row>
    <row r="150" spans="1:12" x14ac:dyDescent="0.35">
      <c r="A150" s="11" t="s">
        <v>179</v>
      </c>
      <c r="B150" s="3" t="s">
        <v>19</v>
      </c>
      <c r="C150" s="3" t="s">
        <v>30</v>
      </c>
      <c r="D150" s="3">
        <v>2</v>
      </c>
      <c r="E150" s="3" t="s">
        <v>9</v>
      </c>
      <c r="F150" s="3">
        <v>2024</v>
      </c>
      <c r="G150" s="3">
        <v>5318</v>
      </c>
      <c r="H150" s="3" t="s">
        <v>31</v>
      </c>
      <c r="I150" s="3" t="s">
        <v>31</v>
      </c>
      <c r="J150" s="13">
        <v>158565000</v>
      </c>
      <c r="K150" s="13">
        <v>320199000</v>
      </c>
      <c r="L150" s="17">
        <f t="shared" si="2"/>
        <v>0.49520766773162939</v>
      </c>
    </row>
    <row r="151" spans="1:12" x14ac:dyDescent="0.35">
      <c r="A151" s="12" t="s">
        <v>180</v>
      </c>
      <c r="B151" s="4" t="s">
        <v>19</v>
      </c>
      <c r="C151" s="4" t="s">
        <v>30</v>
      </c>
      <c r="D151" s="4">
        <v>2</v>
      </c>
      <c r="E151" s="4" t="s">
        <v>9</v>
      </c>
      <c r="F151" s="4">
        <v>2024</v>
      </c>
      <c r="G151" s="4">
        <v>5321</v>
      </c>
      <c r="H151" s="4" t="s">
        <v>31</v>
      </c>
      <c r="I151" s="4" t="s">
        <v>31</v>
      </c>
      <c r="J151" s="14">
        <v>40920000</v>
      </c>
      <c r="K151" s="14">
        <v>67518000</v>
      </c>
      <c r="L151" s="18">
        <f t="shared" si="2"/>
        <v>0.60606060606060608</v>
      </c>
    </row>
    <row r="152" spans="1:12" x14ac:dyDescent="0.35">
      <c r="A152" s="11" t="s">
        <v>181</v>
      </c>
      <c r="B152" s="3" t="s">
        <v>19</v>
      </c>
      <c r="C152" s="3" t="s">
        <v>30</v>
      </c>
      <c r="D152" s="3">
        <v>2</v>
      </c>
      <c r="E152" s="3" t="s">
        <v>9</v>
      </c>
      <c r="F152" s="3">
        <v>2024</v>
      </c>
      <c r="G152" s="3">
        <v>5347</v>
      </c>
      <c r="H152" s="3" t="s">
        <v>31</v>
      </c>
      <c r="I152" s="3" t="s">
        <v>31</v>
      </c>
      <c r="J152" s="13">
        <v>1023000</v>
      </c>
      <c r="K152" s="13">
        <v>16368000</v>
      </c>
      <c r="L152" s="17">
        <f t="shared" si="2"/>
        <v>6.25E-2</v>
      </c>
    </row>
    <row r="153" spans="1:12" x14ac:dyDescent="0.35">
      <c r="A153" s="12" t="s">
        <v>182</v>
      </c>
      <c r="B153" s="4" t="s">
        <v>19</v>
      </c>
      <c r="C153" s="4" t="s">
        <v>30</v>
      </c>
      <c r="D153" s="4">
        <v>2</v>
      </c>
      <c r="E153" s="4" t="s">
        <v>9</v>
      </c>
      <c r="F153" s="4">
        <v>2024</v>
      </c>
      <c r="G153" s="4">
        <v>5353</v>
      </c>
      <c r="H153" s="4" t="s">
        <v>31</v>
      </c>
      <c r="I153" s="4" t="s">
        <v>31</v>
      </c>
      <c r="J153" s="14">
        <v>6138000</v>
      </c>
      <c r="K153" s="14">
        <v>51150000</v>
      </c>
      <c r="L153" s="18">
        <f t="shared" si="2"/>
        <v>0.12</v>
      </c>
    </row>
    <row r="154" spans="1:12" x14ac:dyDescent="0.35">
      <c r="A154" s="11" t="s">
        <v>183</v>
      </c>
      <c r="B154" s="3" t="s">
        <v>19</v>
      </c>
      <c r="C154" s="3" t="s">
        <v>30</v>
      </c>
      <c r="D154" s="3">
        <v>2</v>
      </c>
      <c r="E154" s="3" t="s">
        <v>9</v>
      </c>
      <c r="F154" s="3">
        <v>2024</v>
      </c>
      <c r="G154" s="3">
        <v>5360</v>
      </c>
      <c r="H154" s="3" t="s">
        <v>31</v>
      </c>
      <c r="I154" s="3" t="s">
        <v>31</v>
      </c>
      <c r="J154" s="13">
        <v>146289000</v>
      </c>
      <c r="K154" s="13">
        <v>264957000</v>
      </c>
      <c r="L154" s="17">
        <f t="shared" si="2"/>
        <v>0.55212355212355213</v>
      </c>
    </row>
    <row r="155" spans="1:12" x14ac:dyDescent="0.35">
      <c r="A155" s="12" t="s">
        <v>184</v>
      </c>
      <c r="B155" s="4" t="s">
        <v>19</v>
      </c>
      <c r="C155" s="4" t="s">
        <v>30</v>
      </c>
      <c r="D155" s="4">
        <v>2</v>
      </c>
      <c r="E155" s="4" t="s">
        <v>9</v>
      </c>
      <c r="F155" s="4">
        <v>2024</v>
      </c>
      <c r="G155" s="4">
        <v>5361</v>
      </c>
      <c r="H155" s="4" t="s">
        <v>31</v>
      </c>
      <c r="I155" s="4" t="s">
        <v>31</v>
      </c>
      <c r="J155" s="14">
        <v>22506000</v>
      </c>
      <c r="K155" s="14">
        <v>31713000</v>
      </c>
      <c r="L155" s="18">
        <f t="shared" si="2"/>
        <v>0.70967741935483875</v>
      </c>
    </row>
    <row r="156" spans="1:12" x14ac:dyDescent="0.35">
      <c r="A156" s="11" t="s">
        <v>185</v>
      </c>
      <c r="B156" s="3" t="s">
        <v>19</v>
      </c>
      <c r="C156" s="3" t="s">
        <v>30</v>
      </c>
      <c r="D156" s="3">
        <v>2</v>
      </c>
      <c r="E156" s="3" t="s">
        <v>9</v>
      </c>
      <c r="F156" s="3">
        <v>2024</v>
      </c>
      <c r="G156" s="3">
        <v>5364</v>
      </c>
      <c r="H156" s="3" t="s">
        <v>31</v>
      </c>
      <c r="I156" s="3" t="s">
        <v>31</v>
      </c>
      <c r="J156" s="13">
        <v>26598000</v>
      </c>
      <c r="K156" s="13">
        <v>26598000</v>
      </c>
      <c r="L156" s="17">
        <f t="shared" si="2"/>
        <v>1</v>
      </c>
    </row>
    <row r="157" spans="1:12" x14ac:dyDescent="0.35">
      <c r="A157" s="12" t="s">
        <v>186</v>
      </c>
      <c r="B157" s="4" t="s">
        <v>19</v>
      </c>
      <c r="C157" s="4" t="s">
        <v>30</v>
      </c>
      <c r="D157" s="4">
        <v>2</v>
      </c>
      <c r="E157" s="4" t="s">
        <v>9</v>
      </c>
      <c r="F157" s="4">
        <v>2024</v>
      </c>
      <c r="G157" s="4">
        <v>5368</v>
      </c>
      <c r="H157" s="4" t="s">
        <v>31</v>
      </c>
      <c r="I157" s="4" t="s">
        <v>31</v>
      </c>
      <c r="J157" s="14">
        <v>8184000</v>
      </c>
      <c r="K157" s="14">
        <v>53196000</v>
      </c>
      <c r="L157" s="18">
        <f t="shared" si="2"/>
        <v>0.15384615384615385</v>
      </c>
    </row>
    <row r="158" spans="1:12" x14ac:dyDescent="0.35">
      <c r="A158" s="11" t="s">
        <v>187</v>
      </c>
      <c r="B158" s="3" t="s">
        <v>19</v>
      </c>
      <c r="C158" s="3" t="s">
        <v>30</v>
      </c>
      <c r="D158" s="3">
        <v>2</v>
      </c>
      <c r="E158" s="3" t="s">
        <v>9</v>
      </c>
      <c r="F158" s="3">
        <v>2024</v>
      </c>
      <c r="G158" s="3">
        <v>5376</v>
      </c>
      <c r="H158" s="3" t="s">
        <v>31</v>
      </c>
      <c r="I158" s="3" t="s">
        <v>31</v>
      </c>
      <c r="J158" s="13">
        <v>78771000</v>
      </c>
      <c r="K158" s="13">
        <v>176979000</v>
      </c>
      <c r="L158" s="17">
        <f t="shared" si="2"/>
        <v>0.44508670520231214</v>
      </c>
    </row>
    <row r="159" spans="1:12" x14ac:dyDescent="0.35">
      <c r="A159" s="12" t="s">
        <v>188</v>
      </c>
      <c r="B159" s="4" t="s">
        <v>19</v>
      </c>
      <c r="C159" s="4" t="s">
        <v>30</v>
      </c>
      <c r="D159" s="4">
        <v>2</v>
      </c>
      <c r="E159" s="4" t="s">
        <v>9</v>
      </c>
      <c r="F159" s="4">
        <v>2024</v>
      </c>
      <c r="G159" s="4">
        <v>5380</v>
      </c>
      <c r="H159" s="4" t="s">
        <v>31</v>
      </c>
      <c r="I159" s="4" t="s">
        <v>31</v>
      </c>
      <c r="J159" s="14">
        <v>29667000</v>
      </c>
      <c r="K159" s="14">
        <v>46035000</v>
      </c>
      <c r="L159" s="18">
        <f t="shared" si="2"/>
        <v>0.64444444444444449</v>
      </c>
    </row>
    <row r="160" spans="1:12" x14ac:dyDescent="0.35">
      <c r="A160" s="11" t="s">
        <v>189</v>
      </c>
      <c r="B160" s="3" t="s">
        <v>19</v>
      </c>
      <c r="C160" s="3" t="s">
        <v>30</v>
      </c>
      <c r="D160" s="3">
        <v>2</v>
      </c>
      <c r="E160" s="3" t="s">
        <v>9</v>
      </c>
      <c r="F160" s="3">
        <v>2024</v>
      </c>
      <c r="G160" s="3">
        <v>5390</v>
      </c>
      <c r="H160" s="3" t="s">
        <v>31</v>
      </c>
      <c r="I160" s="3" t="s">
        <v>31</v>
      </c>
      <c r="J160" s="13">
        <v>6138000</v>
      </c>
      <c r="K160" s="13">
        <v>60357000</v>
      </c>
      <c r="L160" s="17">
        <f t="shared" si="2"/>
        <v>0.10169491525423729</v>
      </c>
    </row>
    <row r="161" spans="1:12" x14ac:dyDescent="0.35">
      <c r="A161" s="12" t="s">
        <v>190</v>
      </c>
      <c r="B161" s="4" t="s">
        <v>19</v>
      </c>
      <c r="C161" s="4" t="s">
        <v>30</v>
      </c>
      <c r="D161" s="4">
        <v>2</v>
      </c>
      <c r="E161" s="4" t="s">
        <v>9</v>
      </c>
      <c r="F161" s="4">
        <v>2024</v>
      </c>
      <c r="G161" s="4">
        <v>5400</v>
      </c>
      <c r="H161" s="4" t="s">
        <v>31</v>
      </c>
      <c r="I161" s="4" t="s">
        <v>31</v>
      </c>
      <c r="J161" s="14">
        <v>21483000</v>
      </c>
      <c r="K161" s="14">
        <v>34782000</v>
      </c>
      <c r="L161" s="18">
        <f t="shared" si="2"/>
        <v>0.61764705882352944</v>
      </c>
    </row>
    <row r="162" spans="1:12" x14ac:dyDescent="0.35">
      <c r="A162" s="11" t="s">
        <v>191</v>
      </c>
      <c r="B162" s="3" t="s">
        <v>19</v>
      </c>
      <c r="C162" s="3" t="s">
        <v>30</v>
      </c>
      <c r="D162" s="3">
        <v>2</v>
      </c>
      <c r="E162" s="3" t="s">
        <v>9</v>
      </c>
      <c r="F162" s="3">
        <v>2024</v>
      </c>
      <c r="G162" s="3">
        <v>5411</v>
      </c>
      <c r="H162" s="3" t="s">
        <v>31</v>
      </c>
      <c r="I162" s="3" t="s">
        <v>31</v>
      </c>
      <c r="J162" s="13">
        <v>7161000</v>
      </c>
      <c r="K162" s="13">
        <v>27621000</v>
      </c>
      <c r="L162" s="17">
        <f t="shared" si="2"/>
        <v>0.25925925925925924</v>
      </c>
    </row>
    <row r="163" spans="1:12" x14ac:dyDescent="0.35">
      <c r="A163" s="12" t="s">
        <v>192</v>
      </c>
      <c r="B163" s="4" t="s">
        <v>19</v>
      </c>
      <c r="C163" s="4" t="s">
        <v>30</v>
      </c>
      <c r="D163" s="4">
        <v>2</v>
      </c>
      <c r="E163" s="4" t="s">
        <v>9</v>
      </c>
      <c r="F163" s="4">
        <v>2024</v>
      </c>
      <c r="G163" s="4">
        <v>5425</v>
      </c>
      <c r="H163" s="4" t="s">
        <v>31</v>
      </c>
      <c r="I163" s="4" t="s">
        <v>31</v>
      </c>
      <c r="J163" s="14">
        <v>31713000</v>
      </c>
      <c r="K163" s="14">
        <v>94116000</v>
      </c>
      <c r="L163" s="18">
        <f t="shared" si="2"/>
        <v>0.33695652173913043</v>
      </c>
    </row>
    <row r="164" spans="1:12" x14ac:dyDescent="0.35">
      <c r="A164" s="11" t="s">
        <v>193</v>
      </c>
      <c r="B164" s="3" t="s">
        <v>19</v>
      </c>
      <c r="C164" s="3" t="s">
        <v>30</v>
      </c>
      <c r="D164" s="3">
        <v>2</v>
      </c>
      <c r="E164" s="3" t="s">
        <v>9</v>
      </c>
      <c r="F164" s="3">
        <v>2024</v>
      </c>
      <c r="G164" s="3">
        <v>5440</v>
      </c>
      <c r="H164" s="3" t="s">
        <v>31</v>
      </c>
      <c r="I164" s="3" t="s">
        <v>31</v>
      </c>
      <c r="J164" s="13">
        <v>42966000</v>
      </c>
      <c r="K164" s="13">
        <v>114576000</v>
      </c>
      <c r="L164" s="17">
        <f t="shared" si="2"/>
        <v>0.375</v>
      </c>
    </row>
    <row r="165" spans="1:12" x14ac:dyDescent="0.35">
      <c r="A165" s="12" t="s">
        <v>194</v>
      </c>
      <c r="B165" s="4" t="s">
        <v>19</v>
      </c>
      <c r="C165" s="4" t="s">
        <v>30</v>
      </c>
      <c r="D165" s="4">
        <v>2</v>
      </c>
      <c r="E165" s="4" t="s">
        <v>9</v>
      </c>
      <c r="F165" s="4">
        <v>2024</v>
      </c>
      <c r="G165" s="4">
        <v>5467</v>
      </c>
      <c r="H165" s="4" t="s">
        <v>31</v>
      </c>
      <c r="I165" s="4" t="s">
        <v>31</v>
      </c>
      <c r="J165" s="14">
        <v>3069000</v>
      </c>
      <c r="K165" s="14">
        <v>33759000</v>
      </c>
      <c r="L165" s="18">
        <f t="shared" si="2"/>
        <v>9.0909090909090912E-2</v>
      </c>
    </row>
    <row r="166" spans="1:12" x14ac:dyDescent="0.35">
      <c r="A166" s="11" t="s">
        <v>195</v>
      </c>
      <c r="B166" s="3" t="s">
        <v>19</v>
      </c>
      <c r="C166" s="3" t="s">
        <v>30</v>
      </c>
      <c r="D166" s="3">
        <v>2</v>
      </c>
      <c r="E166" s="3" t="s">
        <v>9</v>
      </c>
      <c r="F166" s="3">
        <v>2024</v>
      </c>
      <c r="G166" s="3">
        <v>5480</v>
      </c>
      <c r="H166" s="3" t="s">
        <v>31</v>
      </c>
      <c r="I166" s="3" t="s">
        <v>31</v>
      </c>
      <c r="J166" s="13">
        <v>6138000</v>
      </c>
      <c r="K166" s="13">
        <v>22506000</v>
      </c>
      <c r="L166" s="17">
        <f t="shared" si="2"/>
        <v>0.27272727272727271</v>
      </c>
    </row>
    <row r="167" spans="1:12" x14ac:dyDescent="0.35">
      <c r="A167" s="12" t="s">
        <v>196</v>
      </c>
      <c r="B167" s="4" t="s">
        <v>19</v>
      </c>
      <c r="C167" s="4" t="s">
        <v>30</v>
      </c>
      <c r="D167" s="4">
        <v>2</v>
      </c>
      <c r="E167" s="4" t="s">
        <v>9</v>
      </c>
      <c r="F167" s="4">
        <v>2024</v>
      </c>
      <c r="G167" s="4">
        <v>5483</v>
      </c>
      <c r="H167" s="4" t="s">
        <v>31</v>
      </c>
      <c r="I167" s="4" t="s">
        <v>31</v>
      </c>
      <c r="J167" s="14">
        <v>15345000</v>
      </c>
      <c r="K167" s="14">
        <v>20460000</v>
      </c>
      <c r="L167" s="18">
        <f t="shared" si="2"/>
        <v>0.75</v>
      </c>
    </row>
    <row r="168" spans="1:12" x14ac:dyDescent="0.35">
      <c r="A168" s="11" t="s">
        <v>197</v>
      </c>
      <c r="B168" s="3" t="s">
        <v>19</v>
      </c>
      <c r="C168" s="3" t="s">
        <v>30</v>
      </c>
      <c r="D168" s="3">
        <v>2</v>
      </c>
      <c r="E168" s="3" t="s">
        <v>9</v>
      </c>
      <c r="F168" s="3">
        <v>2024</v>
      </c>
      <c r="G168" s="3">
        <v>5490</v>
      </c>
      <c r="H168" s="3" t="s">
        <v>31</v>
      </c>
      <c r="I168" s="3" t="s">
        <v>31</v>
      </c>
      <c r="J168" s="13">
        <v>79794000</v>
      </c>
      <c r="K168" s="13">
        <v>79794000</v>
      </c>
      <c r="L168" s="17">
        <f t="shared" si="2"/>
        <v>1</v>
      </c>
    </row>
    <row r="169" spans="1:12" x14ac:dyDescent="0.35">
      <c r="A169" s="12" t="s">
        <v>198</v>
      </c>
      <c r="B169" s="4" t="s">
        <v>19</v>
      </c>
      <c r="C169" s="4" t="s">
        <v>30</v>
      </c>
      <c r="D169" s="4">
        <v>2</v>
      </c>
      <c r="E169" s="4" t="s">
        <v>9</v>
      </c>
      <c r="F169" s="4">
        <v>2024</v>
      </c>
      <c r="G169" s="4">
        <v>5495</v>
      </c>
      <c r="H169" s="4" t="s">
        <v>31</v>
      </c>
      <c r="I169" s="4" t="s">
        <v>31</v>
      </c>
      <c r="J169" s="14">
        <v>26598000</v>
      </c>
      <c r="K169" s="14">
        <v>31713000</v>
      </c>
      <c r="L169" s="18">
        <f t="shared" si="2"/>
        <v>0.83870967741935487</v>
      </c>
    </row>
    <row r="170" spans="1:12" x14ac:dyDescent="0.35">
      <c r="A170" s="11" t="s">
        <v>199</v>
      </c>
      <c r="B170" s="3" t="s">
        <v>19</v>
      </c>
      <c r="C170" s="3" t="s">
        <v>30</v>
      </c>
      <c r="D170" s="3">
        <v>2</v>
      </c>
      <c r="E170" s="3" t="s">
        <v>9</v>
      </c>
      <c r="F170" s="3">
        <v>2024</v>
      </c>
      <c r="G170" s="3">
        <v>5501</v>
      </c>
      <c r="H170" s="3" t="s">
        <v>31</v>
      </c>
      <c r="I170" s="3" t="s">
        <v>31</v>
      </c>
      <c r="J170" s="13">
        <v>9207000</v>
      </c>
      <c r="K170" s="13">
        <v>14322000</v>
      </c>
      <c r="L170" s="17">
        <f t="shared" si="2"/>
        <v>0.6428571428571429</v>
      </c>
    </row>
    <row r="171" spans="1:12" x14ac:dyDescent="0.35">
      <c r="A171" s="12" t="s">
        <v>200</v>
      </c>
      <c r="B171" s="4" t="s">
        <v>19</v>
      </c>
      <c r="C171" s="4" t="s">
        <v>30</v>
      </c>
      <c r="D171" s="4">
        <v>2</v>
      </c>
      <c r="E171" s="4" t="s">
        <v>9</v>
      </c>
      <c r="F171" s="4">
        <v>2024</v>
      </c>
      <c r="G171" s="4">
        <v>5541</v>
      </c>
      <c r="H171" s="4" t="s">
        <v>31</v>
      </c>
      <c r="I171" s="4" t="s">
        <v>31</v>
      </c>
      <c r="J171" s="14">
        <v>14322000</v>
      </c>
      <c r="K171" s="14">
        <v>119691000</v>
      </c>
      <c r="L171" s="18">
        <f t="shared" si="2"/>
        <v>0.11965811965811966</v>
      </c>
    </row>
    <row r="172" spans="1:12" x14ac:dyDescent="0.35">
      <c r="A172" s="11" t="s">
        <v>201</v>
      </c>
      <c r="B172" s="3" t="s">
        <v>19</v>
      </c>
      <c r="C172" s="3" t="s">
        <v>30</v>
      </c>
      <c r="D172" s="3">
        <v>2</v>
      </c>
      <c r="E172" s="3" t="s">
        <v>9</v>
      </c>
      <c r="F172" s="3">
        <v>2024</v>
      </c>
      <c r="G172" s="3">
        <v>5543</v>
      </c>
      <c r="H172" s="3" t="s">
        <v>31</v>
      </c>
      <c r="I172" s="3" t="s">
        <v>31</v>
      </c>
      <c r="J172" s="13">
        <v>30690000</v>
      </c>
      <c r="K172" s="13">
        <v>33759000</v>
      </c>
      <c r="L172" s="17">
        <f t="shared" si="2"/>
        <v>0.90909090909090906</v>
      </c>
    </row>
    <row r="173" spans="1:12" x14ac:dyDescent="0.35">
      <c r="A173" s="12" t="s">
        <v>202</v>
      </c>
      <c r="B173" s="4" t="s">
        <v>19</v>
      </c>
      <c r="C173" s="4" t="s">
        <v>30</v>
      </c>
      <c r="D173" s="4">
        <v>2</v>
      </c>
      <c r="E173" s="4" t="s">
        <v>9</v>
      </c>
      <c r="F173" s="4">
        <v>2024</v>
      </c>
      <c r="G173" s="4">
        <v>5576</v>
      </c>
      <c r="H173" s="4" t="s">
        <v>31</v>
      </c>
      <c r="I173" s="4" t="s">
        <v>31</v>
      </c>
      <c r="J173" s="14">
        <v>3069000</v>
      </c>
      <c r="K173" s="14">
        <v>16368000</v>
      </c>
      <c r="L173" s="18">
        <f t="shared" si="2"/>
        <v>0.1875</v>
      </c>
    </row>
    <row r="174" spans="1:12" x14ac:dyDescent="0.35">
      <c r="A174" s="11" t="s">
        <v>203</v>
      </c>
      <c r="B174" s="3" t="s">
        <v>19</v>
      </c>
      <c r="C174" s="3" t="s">
        <v>30</v>
      </c>
      <c r="D174" s="3">
        <v>2</v>
      </c>
      <c r="E174" s="3" t="s">
        <v>9</v>
      </c>
      <c r="F174" s="3">
        <v>2024</v>
      </c>
      <c r="G174" s="3">
        <v>5579</v>
      </c>
      <c r="H174" s="3" t="s">
        <v>31</v>
      </c>
      <c r="I174" s="3" t="s">
        <v>31</v>
      </c>
      <c r="J174" s="13">
        <v>23529000</v>
      </c>
      <c r="K174" s="13">
        <v>43989000</v>
      </c>
      <c r="L174" s="17">
        <f t="shared" si="2"/>
        <v>0.53488372093023251</v>
      </c>
    </row>
    <row r="175" spans="1:12" x14ac:dyDescent="0.35">
      <c r="A175" s="12" t="s">
        <v>204</v>
      </c>
      <c r="B175" s="4" t="s">
        <v>19</v>
      </c>
      <c r="C175" s="4" t="s">
        <v>30</v>
      </c>
      <c r="D175" s="4">
        <v>2</v>
      </c>
      <c r="E175" s="4" t="s">
        <v>9</v>
      </c>
      <c r="F175" s="4">
        <v>2024</v>
      </c>
      <c r="G175" s="4">
        <v>5585</v>
      </c>
      <c r="H175" s="4" t="s">
        <v>31</v>
      </c>
      <c r="I175" s="4" t="s">
        <v>31</v>
      </c>
      <c r="J175" s="14">
        <v>11253000</v>
      </c>
      <c r="K175" s="14">
        <v>17391000</v>
      </c>
      <c r="L175" s="18">
        <f t="shared" si="2"/>
        <v>0.6470588235294118</v>
      </c>
    </row>
    <row r="176" spans="1:12" x14ac:dyDescent="0.35">
      <c r="A176" s="11" t="s">
        <v>205</v>
      </c>
      <c r="B176" s="3" t="s">
        <v>19</v>
      </c>
      <c r="C176" s="3" t="s">
        <v>30</v>
      </c>
      <c r="D176" s="3">
        <v>2</v>
      </c>
      <c r="E176" s="3" t="s">
        <v>9</v>
      </c>
      <c r="F176" s="3">
        <v>2024</v>
      </c>
      <c r="G176" s="3">
        <v>5591</v>
      </c>
      <c r="H176" s="3" t="s">
        <v>31</v>
      </c>
      <c r="I176" s="3" t="s">
        <v>31</v>
      </c>
      <c r="J176" s="13">
        <v>13299000</v>
      </c>
      <c r="K176" s="13">
        <v>32736000</v>
      </c>
      <c r="L176" s="17">
        <f t="shared" si="2"/>
        <v>0.40625</v>
      </c>
    </row>
    <row r="177" spans="1:12" x14ac:dyDescent="0.35">
      <c r="A177" s="12" t="s">
        <v>206</v>
      </c>
      <c r="B177" s="4" t="s">
        <v>19</v>
      </c>
      <c r="C177" s="4" t="s">
        <v>30</v>
      </c>
      <c r="D177" s="4">
        <v>2</v>
      </c>
      <c r="E177" s="4" t="s">
        <v>9</v>
      </c>
      <c r="F177" s="4">
        <v>2024</v>
      </c>
      <c r="G177" s="4">
        <v>5604</v>
      </c>
      <c r="H177" s="4" t="s">
        <v>31</v>
      </c>
      <c r="I177" s="4" t="s">
        <v>31</v>
      </c>
      <c r="J177" s="14">
        <v>56265000</v>
      </c>
      <c r="K177" s="14">
        <v>71610000</v>
      </c>
      <c r="L177" s="18">
        <f t="shared" si="2"/>
        <v>0.7857142857142857</v>
      </c>
    </row>
    <row r="178" spans="1:12" x14ac:dyDescent="0.35">
      <c r="A178" s="11" t="s">
        <v>207</v>
      </c>
      <c r="B178" s="3" t="s">
        <v>19</v>
      </c>
      <c r="C178" s="3" t="s">
        <v>30</v>
      </c>
      <c r="D178" s="3">
        <v>2</v>
      </c>
      <c r="E178" s="3" t="s">
        <v>9</v>
      </c>
      <c r="F178" s="3">
        <v>2024</v>
      </c>
      <c r="G178" s="3">
        <v>5607</v>
      </c>
      <c r="H178" s="3" t="s">
        <v>31</v>
      </c>
      <c r="I178" s="3" t="s">
        <v>31</v>
      </c>
      <c r="J178" s="13">
        <v>56265000</v>
      </c>
      <c r="K178" s="13">
        <v>92070000</v>
      </c>
      <c r="L178" s="17">
        <f t="shared" si="2"/>
        <v>0.61111111111111116</v>
      </c>
    </row>
    <row r="179" spans="1:12" x14ac:dyDescent="0.35">
      <c r="A179" s="12" t="s">
        <v>208</v>
      </c>
      <c r="B179" s="4" t="s">
        <v>19</v>
      </c>
      <c r="C179" s="4" t="s">
        <v>30</v>
      </c>
      <c r="D179" s="4">
        <v>2</v>
      </c>
      <c r="E179" s="4" t="s">
        <v>9</v>
      </c>
      <c r="F179" s="4">
        <v>2024</v>
      </c>
      <c r="G179" s="4">
        <v>5615</v>
      </c>
      <c r="H179" s="4" t="s">
        <v>31</v>
      </c>
      <c r="I179" s="4" t="s">
        <v>31</v>
      </c>
      <c r="J179" s="14">
        <v>142197000</v>
      </c>
      <c r="K179" s="14">
        <v>295647000</v>
      </c>
      <c r="L179" s="18">
        <f t="shared" si="2"/>
        <v>0.48096885813148788</v>
      </c>
    </row>
    <row r="180" spans="1:12" x14ac:dyDescent="0.35">
      <c r="A180" s="11" t="s">
        <v>209</v>
      </c>
      <c r="B180" s="3" t="s">
        <v>19</v>
      </c>
      <c r="C180" s="3" t="s">
        <v>30</v>
      </c>
      <c r="D180" s="3">
        <v>2</v>
      </c>
      <c r="E180" s="3" t="s">
        <v>9</v>
      </c>
      <c r="F180" s="3">
        <v>2024</v>
      </c>
      <c r="G180" s="3">
        <v>5628</v>
      </c>
      <c r="H180" s="3" t="s">
        <v>31</v>
      </c>
      <c r="I180" s="3" t="s">
        <v>31</v>
      </c>
      <c r="J180" s="13">
        <v>19437000</v>
      </c>
      <c r="K180" s="13">
        <v>19437000</v>
      </c>
      <c r="L180" s="17">
        <f t="shared" si="2"/>
        <v>1</v>
      </c>
    </row>
    <row r="181" spans="1:12" x14ac:dyDescent="0.35">
      <c r="A181" s="12" t="s">
        <v>210</v>
      </c>
      <c r="B181" s="4" t="s">
        <v>19</v>
      </c>
      <c r="C181" s="4" t="s">
        <v>30</v>
      </c>
      <c r="D181" s="4">
        <v>2</v>
      </c>
      <c r="E181" s="4" t="s">
        <v>9</v>
      </c>
      <c r="F181" s="4">
        <v>2024</v>
      </c>
      <c r="G181" s="4">
        <v>5631</v>
      </c>
      <c r="H181" s="4" t="s">
        <v>31</v>
      </c>
      <c r="I181" s="4" t="s">
        <v>31</v>
      </c>
      <c r="J181" s="14">
        <v>52173000</v>
      </c>
      <c r="K181" s="14">
        <v>86955000</v>
      </c>
      <c r="L181" s="18">
        <f t="shared" si="2"/>
        <v>0.6</v>
      </c>
    </row>
    <row r="182" spans="1:12" x14ac:dyDescent="0.35">
      <c r="A182" s="11" t="s">
        <v>211</v>
      </c>
      <c r="B182" s="3" t="s">
        <v>19</v>
      </c>
      <c r="C182" s="3" t="s">
        <v>30</v>
      </c>
      <c r="D182" s="3">
        <v>2</v>
      </c>
      <c r="E182" s="3" t="s">
        <v>9</v>
      </c>
      <c r="F182" s="3">
        <v>2024</v>
      </c>
      <c r="G182" s="3">
        <v>5642</v>
      </c>
      <c r="H182" s="3" t="s">
        <v>31</v>
      </c>
      <c r="I182" s="3" t="s">
        <v>31</v>
      </c>
      <c r="J182" s="13">
        <v>13299000</v>
      </c>
      <c r="K182" s="13">
        <v>84909000</v>
      </c>
      <c r="L182" s="17">
        <f t="shared" si="2"/>
        <v>0.15662650602409639</v>
      </c>
    </row>
    <row r="183" spans="1:12" x14ac:dyDescent="0.35">
      <c r="A183" s="12" t="s">
        <v>212</v>
      </c>
      <c r="B183" s="4" t="s">
        <v>19</v>
      </c>
      <c r="C183" s="4" t="s">
        <v>30</v>
      </c>
      <c r="D183" s="4">
        <v>2</v>
      </c>
      <c r="E183" s="4" t="s">
        <v>9</v>
      </c>
      <c r="F183" s="4">
        <v>2024</v>
      </c>
      <c r="G183" s="4">
        <v>5647</v>
      </c>
      <c r="H183" s="4" t="s">
        <v>31</v>
      </c>
      <c r="I183" s="4" t="s">
        <v>31</v>
      </c>
      <c r="J183" s="14">
        <v>13299000</v>
      </c>
      <c r="K183" s="14">
        <v>19437000</v>
      </c>
      <c r="L183" s="18">
        <f t="shared" si="2"/>
        <v>0.68421052631578949</v>
      </c>
    </row>
    <row r="184" spans="1:12" x14ac:dyDescent="0.35">
      <c r="A184" s="11" t="s">
        <v>213</v>
      </c>
      <c r="B184" s="3" t="s">
        <v>19</v>
      </c>
      <c r="C184" s="3" t="s">
        <v>30</v>
      </c>
      <c r="D184" s="3">
        <v>2</v>
      </c>
      <c r="E184" s="3" t="s">
        <v>9</v>
      </c>
      <c r="F184" s="3">
        <v>2024</v>
      </c>
      <c r="G184" s="3">
        <v>5649</v>
      </c>
      <c r="H184" s="3" t="s">
        <v>31</v>
      </c>
      <c r="I184" s="3" t="s">
        <v>31</v>
      </c>
      <c r="J184" s="13">
        <v>21483000</v>
      </c>
      <c r="K184" s="13">
        <v>65472000</v>
      </c>
      <c r="L184" s="17">
        <f t="shared" si="2"/>
        <v>0.328125</v>
      </c>
    </row>
    <row r="185" spans="1:12" x14ac:dyDescent="0.35">
      <c r="A185" s="12" t="s">
        <v>214</v>
      </c>
      <c r="B185" s="4" t="s">
        <v>19</v>
      </c>
      <c r="C185" s="4" t="s">
        <v>30</v>
      </c>
      <c r="D185" s="4">
        <v>2</v>
      </c>
      <c r="E185" s="4" t="s">
        <v>9</v>
      </c>
      <c r="F185" s="4">
        <v>2024</v>
      </c>
      <c r="G185" s="4">
        <v>5652</v>
      </c>
      <c r="H185" s="4" t="s">
        <v>31</v>
      </c>
      <c r="I185" s="4" t="s">
        <v>31</v>
      </c>
      <c r="J185" s="14">
        <v>0</v>
      </c>
      <c r="K185" s="14">
        <v>15345000</v>
      </c>
      <c r="L185" s="18">
        <f t="shared" si="2"/>
        <v>0</v>
      </c>
    </row>
    <row r="186" spans="1:12" x14ac:dyDescent="0.35">
      <c r="A186" s="11" t="s">
        <v>215</v>
      </c>
      <c r="B186" s="3" t="s">
        <v>19</v>
      </c>
      <c r="C186" s="3" t="s">
        <v>30</v>
      </c>
      <c r="D186" s="3">
        <v>2</v>
      </c>
      <c r="E186" s="3" t="s">
        <v>9</v>
      </c>
      <c r="F186" s="3">
        <v>2024</v>
      </c>
      <c r="G186" s="3">
        <v>5656</v>
      </c>
      <c r="H186" s="3" t="s">
        <v>31</v>
      </c>
      <c r="I186" s="3" t="s">
        <v>31</v>
      </c>
      <c r="J186" s="13">
        <v>148335000</v>
      </c>
      <c r="K186" s="13">
        <v>215853000</v>
      </c>
      <c r="L186" s="17">
        <f t="shared" si="2"/>
        <v>0.6872037914691943</v>
      </c>
    </row>
    <row r="187" spans="1:12" x14ac:dyDescent="0.35">
      <c r="A187" s="12" t="s">
        <v>216</v>
      </c>
      <c r="B187" s="4" t="s">
        <v>19</v>
      </c>
      <c r="C187" s="4" t="s">
        <v>30</v>
      </c>
      <c r="D187" s="4">
        <v>2</v>
      </c>
      <c r="E187" s="4" t="s">
        <v>9</v>
      </c>
      <c r="F187" s="4">
        <v>2024</v>
      </c>
      <c r="G187" s="4">
        <v>5658</v>
      </c>
      <c r="H187" s="4" t="s">
        <v>31</v>
      </c>
      <c r="I187" s="4" t="s">
        <v>31</v>
      </c>
      <c r="J187" s="14">
        <v>3069000</v>
      </c>
      <c r="K187" s="14">
        <v>3069000</v>
      </c>
      <c r="L187" s="18">
        <f t="shared" si="2"/>
        <v>1</v>
      </c>
    </row>
    <row r="188" spans="1:12" x14ac:dyDescent="0.35">
      <c r="A188" s="11" t="s">
        <v>217</v>
      </c>
      <c r="B188" s="3" t="s">
        <v>19</v>
      </c>
      <c r="C188" s="3" t="s">
        <v>30</v>
      </c>
      <c r="D188" s="3">
        <v>2</v>
      </c>
      <c r="E188" s="3" t="s">
        <v>9</v>
      </c>
      <c r="F188" s="3">
        <v>2024</v>
      </c>
      <c r="G188" s="3">
        <v>5659</v>
      </c>
      <c r="H188" s="3" t="s">
        <v>31</v>
      </c>
      <c r="I188" s="3" t="s">
        <v>31</v>
      </c>
      <c r="J188" s="13">
        <v>26598000</v>
      </c>
      <c r="K188" s="13">
        <v>26598000</v>
      </c>
      <c r="L188" s="17">
        <f t="shared" si="2"/>
        <v>1</v>
      </c>
    </row>
    <row r="189" spans="1:12" x14ac:dyDescent="0.35">
      <c r="A189" s="12" t="s">
        <v>218</v>
      </c>
      <c r="B189" s="4" t="s">
        <v>19</v>
      </c>
      <c r="C189" s="4" t="s">
        <v>30</v>
      </c>
      <c r="D189" s="4">
        <v>2</v>
      </c>
      <c r="E189" s="4" t="s">
        <v>9</v>
      </c>
      <c r="F189" s="4">
        <v>2024</v>
      </c>
      <c r="G189" s="4">
        <v>5660</v>
      </c>
      <c r="H189" s="4" t="s">
        <v>31</v>
      </c>
      <c r="I189" s="4" t="s">
        <v>31</v>
      </c>
      <c r="J189" s="14">
        <v>12276000</v>
      </c>
      <c r="K189" s="14">
        <v>21483000</v>
      </c>
      <c r="L189" s="18">
        <f t="shared" si="2"/>
        <v>0.5714285714285714</v>
      </c>
    </row>
    <row r="190" spans="1:12" x14ac:dyDescent="0.35">
      <c r="A190" s="11" t="s">
        <v>219</v>
      </c>
      <c r="B190" s="3" t="s">
        <v>19</v>
      </c>
      <c r="C190" s="3" t="s">
        <v>30</v>
      </c>
      <c r="D190" s="3">
        <v>2</v>
      </c>
      <c r="E190" s="3" t="s">
        <v>9</v>
      </c>
      <c r="F190" s="3">
        <v>2024</v>
      </c>
      <c r="G190" s="3">
        <v>5664</v>
      </c>
      <c r="H190" s="3" t="s">
        <v>31</v>
      </c>
      <c r="I190" s="3" t="s">
        <v>31</v>
      </c>
      <c r="J190" s="13">
        <v>46035000</v>
      </c>
      <c r="K190" s="13">
        <v>73656000</v>
      </c>
      <c r="L190" s="17">
        <f t="shared" si="2"/>
        <v>0.625</v>
      </c>
    </row>
    <row r="191" spans="1:12" x14ac:dyDescent="0.35">
      <c r="A191" s="12" t="s">
        <v>220</v>
      </c>
      <c r="B191" s="4" t="s">
        <v>19</v>
      </c>
      <c r="C191" s="4" t="s">
        <v>30</v>
      </c>
      <c r="D191" s="4">
        <v>2</v>
      </c>
      <c r="E191" s="4" t="s">
        <v>9</v>
      </c>
      <c r="F191" s="4">
        <v>2024</v>
      </c>
      <c r="G191" s="4">
        <v>5665</v>
      </c>
      <c r="H191" s="4" t="s">
        <v>31</v>
      </c>
      <c r="I191" s="4" t="s">
        <v>31</v>
      </c>
      <c r="J191" s="14">
        <v>38874000</v>
      </c>
      <c r="K191" s="14">
        <v>38874000</v>
      </c>
      <c r="L191" s="18">
        <f t="shared" si="2"/>
        <v>1</v>
      </c>
    </row>
    <row r="192" spans="1:12" x14ac:dyDescent="0.35">
      <c r="A192" s="11" t="s">
        <v>221</v>
      </c>
      <c r="B192" s="3" t="s">
        <v>19</v>
      </c>
      <c r="C192" s="3" t="s">
        <v>30</v>
      </c>
      <c r="D192" s="3">
        <v>2</v>
      </c>
      <c r="E192" s="3" t="s">
        <v>9</v>
      </c>
      <c r="F192" s="3">
        <v>2024</v>
      </c>
      <c r="G192" s="3">
        <v>5667</v>
      </c>
      <c r="H192" s="3" t="s">
        <v>31</v>
      </c>
      <c r="I192" s="3" t="s">
        <v>31</v>
      </c>
      <c r="J192" s="13">
        <v>28644000</v>
      </c>
      <c r="K192" s="13">
        <v>59334000</v>
      </c>
      <c r="L192" s="17">
        <f t="shared" si="2"/>
        <v>0.48275862068965519</v>
      </c>
    </row>
    <row r="193" spans="1:12" x14ac:dyDescent="0.35">
      <c r="A193" s="12" t="s">
        <v>222</v>
      </c>
      <c r="B193" s="4" t="s">
        <v>19</v>
      </c>
      <c r="C193" s="4" t="s">
        <v>30</v>
      </c>
      <c r="D193" s="4">
        <v>2</v>
      </c>
      <c r="E193" s="4" t="s">
        <v>9</v>
      </c>
      <c r="F193" s="4">
        <v>2024</v>
      </c>
      <c r="G193" s="4">
        <v>5670</v>
      </c>
      <c r="H193" s="4" t="s">
        <v>31</v>
      </c>
      <c r="I193" s="4" t="s">
        <v>31</v>
      </c>
      <c r="J193" s="14">
        <v>61380000</v>
      </c>
      <c r="K193" s="14">
        <v>84909000</v>
      </c>
      <c r="L193" s="18">
        <f t="shared" si="2"/>
        <v>0.72289156626506024</v>
      </c>
    </row>
    <row r="194" spans="1:12" x14ac:dyDescent="0.35">
      <c r="A194" s="11" t="s">
        <v>223</v>
      </c>
      <c r="B194" s="3" t="s">
        <v>19</v>
      </c>
      <c r="C194" s="3" t="s">
        <v>30</v>
      </c>
      <c r="D194" s="3">
        <v>2</v>
      </c>
      <c r="E194" s="3" t="s">
        <v>9</v>
      </c>
      <c r="F194" s="3">
        <v>2024</v>
      </c>
      <c r="G194" s="3">
        <v>5674</v>
      </c>
      <c r="H194" s="3" t="s">
        <v>31</v>
      </c>
      <c r="I194" s="3" t="s">
        <v>31</v>
      </c>
      <c r="J194" s="13">
        <v>127875000</v>
      </c>
      <c r="K194" s="13">
        <v>141174000</v>
      </c>
      <c r="L194" s="17">
        <f t="shared" ref="L194:L257" si="3">IFERROR(J194/K194,0)</f>
        <v>0.90579710144927539</v>
      </c>
    </row>
    <row r="195" spans="1:12" x14ac:dyDescent="0.35">
      <c r="A195" s="12" t="s">
        <v>224</v>
      </c>
      <c r="B195" s="4" t="s">
        <v>19</v>
      </c>
      <c r="C195" s="4" t="s">
        <v>30</v>
      </c>
      <c r="D195" s="4">
        <v>2</v>
      </c>
      <c r="E195" s="4" t="s">
        <v>9</v>
      </c>
      <c r="F195" s="4">
        <v>2024</v>
      </c>
      <c r="G195" s="4">
        <v>5679</v>
      </c>
      <c r="H195" s="4" t="s">
        <v>31</v>
      </c>
      <c r="I195" s="4" t="s">
        <v>31</v>
      </c>
      <c r="J195" s="14">
        <v>21483000</v>
      </c>
      <c r="K195" s="14">
        <v>64449000</v>
      </c>
      <c r="L195" s="18">
        <f t="shared" si="3"/>
        <v>0.33333333333333331</v>
      </c>
    </row>
    <row r="196" spans="1:12" x14ac:dyDescent="0.35">
      <c r="A196" s="11" t="s">
        <v>225</v>
      </c>
      <c r="B196" s="3" t="s">
        <v>19</v>
      </c>
      <c r="C196" s="3" t="s">
        <v>30</v>
      </c>
      <c r="D196" s="3">
        <v>2</v>
      </c>
      <c r="E196" s="3" t="s">
        <v>9</v>
      </c>
      <c r="F196" s="3">
        <v>2024</v>
      </c>
      <c r="G196" s="3">
        <v>5686</v>
      </c>
      <c r="H196" s="3" t="s">
        <v>31</v>
      </c>
      <c r="I196" s="3" t="s">
        <v>31</v>
      </c>
      <c r="J196" s="13">
        <v>89001000</v>
      </c>
      <c r="K196" s="13">
        <v>102300000</v>
      </c>
      <c r="L196" s="17">
        <f t="shared" si="3"/>
        <v>0.87</v>
      </c>
    </row>
    <row r="197" spans="1:12" x14ac:dyDescent="0.35">
      <c r="A197" s="12" t="s">
        <v>226</v>
      </c>
      <c r="B197" s="4" t="s">
        <v>19</v>
      </c>
      <c r="C197" s="4" t="s">
        <v>30</v>
      </c>
      <c r="D197" s="4">
        <v>2</v>
      </c>
      <c r="E197" s="4" t="s">
        <v>9</v>
      </c>
      <c r="F197" s="4">
        <v>2024</v>
      </c>
      <c r="G197" s="4">
        <v>5690</v>
      </c>
      <c r="H197" s="4" t="s">
        <v>31</v>
      </c>
      <c r="I197" s="4" t="s">
        <v>31</v>
      </c>
      <c r="J197" s="14">
        <v>71610000</v>
      </c>
      <c r="K197" s="14">
        <v>86955000</v>
      </c>
      <c r="L197" s="18">
        <f t="shared" si="3"/>
        <v>0.82352941176470584</v>
      </c>
    </row>
    <row r="198" spans="1:12" x14ac:dyDescent="0.35">
      <c r="A198" s="11" t="s">
        <v>227</v>
      </c>
      <c r="B198" s="3" t="s">
        <v>19</v>
      </c>
      <c r="C198" s="3" t="s">
        <v>30</v>
      </c>
      <c r="D198" s="3">
        <v>2</v>
      </c>
      <c r="E198" s="3" t="s">
        <v>9</v>
      </c>
      <c r="F198" s="3">
        <v>2024</v>
      </c>
      <c r="G198" s="3">
        <v>5697</v>
      </c>
      <c r="H198" s="3" t="s">
        <v>31</v>
      </c>
      <c r="I198" s="3" t="s">
        <v>31</v>
      </c>
      <c r="J198" s="13">
        <v>40920000</v>
      </c>
      <c r="K198" s="13">
        <v>40920000</v>
      </c>
      <c r="L198" s="17">
        <f t="shared" si="3"/>
        <v>1</v>
      </c>
    </row>
    <row r="199" spans="1:12" x14ac:dyDescent="0.35">
      <c r="A199" s="12" t="s">
        <v>228</v>
      </c>
      <c r="B199" s="4" t="s">
        <v>19</v>
      </c>
      <c r="C199" s="4" t="s">
        <v>30</v>
      </c>
      <c r="D199" s="4">
        <v>2</v>
      </c>
      <c r="E199" s="4" t="s">
        <v>9</v>
      </c>
      <c r="F199" s="4">
        <v>2024</v>
      </c>
      <c r="G199" s="4">
        <v>5736</v>
      </c>
      <c r="H199" s="4" t="s">
        <v>31</v>
      </c>
      <c r="I199" s="4" t="s">
        <v>31</v>
      </c>
      <c r="J199" s="14">
        <v>26598000</v>
      </c>
      <c r="K199" s="14">
        <v>37851000</v>
      </c>
      <c r="L199" s="18">
        <f t="shared" si="3"/>
        <v>0.70270270270270274</v>
      </c>
    </row>
    <row r="200" spans="1:12" x14ac:dyDescent="0.35">
      <c r="A200" s="11" t="s">
        <v>229</v>
      </c>
      <c r="B200" s="3" t="s">
        <v>19</v>
      </c>
      <c r="C200" s="3" t="s">
        <v>30</v>
      </c>
      <c r="D200" s="3">
        <v>2</v>
      </c>
      <c r="E200" s="3" t="s">
        <v>9</v>
      </c>
      <c r="F200" s="3">
        <v>2024</v>
      </c>
      <c r="G200" s="3">
        <v>5756</v>
      </c>
      <c r="H200" s="3" t="s">
        <v>31</v>
      </c>
      <c r="I200" s="3" t="s">
        <v>31</v>
      </c>
      <c r="J200" s="13">
        <v>77748000</v>
      </c>
      <c r="K200" s="13">
        <v>106392000</v>
      </c>
      <c r="L200" s="17">
        <f t="shared" si="3"/>
        <v>0.73076923076923073</v>
      </c>
    </row>
    <row r="201" spans="1:12" x14ac:dyDescent="0.35">
      <c r="A201" s="12" t="s">
        <v>230</v>
      </c>
      <c r="B201" s="4" t="s">
        <v>19</v>
      </c>
      <c r="C201" s="4" t="s">
        <v>30</v>
      </c>
      <c r="D201" s="4">
        <v>2</v>
      </c>
      <c r="E201" s="4" t="s">
        <v>9</v>
      </c>
      <c r="F201" s="4">
        <v>2024</v>
      </c>
      <c r="G201" s="4">
        <v>5761</v>
      </c>
      <c r="H201" s="4" t="s">
        <v>31</v>
      </c>
      <c r="I201" s="4" t="s">
        <v>31</v>
      </c>
      <c r="J201" s="14">
        <v>172887000</v>
      </c>
      <c r="K201" s="14">
        <v>245520000</v>
      </c>
      <c r="L201" s="18">
        <f t="shared" si="3"/>
        <v>0.70416666666666672</v>
      </c>
    </row>
    <row r="202" spans="1:12" x14ac:dyDescent="0.35">
      <c r="A202" s="11" t="s">
        <v>231</v>
      </c>
      <c r="B202" s="3" t="s">
        <v>19</v>
      </c>
      <c r="C202" s="3" t="s">
        <v>30</v>
      </c>
      <c r="D202" s="3">
        <v>2</v>
      </c>
      <c r="E202" s="3" t="s">
        <v>9</v>
      </c>
      <c r="F202" s="3">
        <v>2024</v>
      </c>
      <c r="G202" s="3">
        <v>5789</v>
      </c>
      <c r="H202" s="3" t="s">
        <v>31</v>
      </c>
      <c r="I202" s="3" t="s">
        <v>31</v>
      </c>
      <c r="J202" s="13">
        <v>9207000</v>
      </c>
      <c r="K202" s="13">
        <v>34782000</v>
      </c>
      <c r="L202" s="17">
        <f t="shared" si="3"/>
        <v>0.26470588235294118</v>
      </c>
    </row>
    <row r="203" spans="1:12" x14ac:dyDescent="0.35">
      <c r="A203" s="12" t="s">
        <v>232</v>
      </c>
      <c r="B203" s="4" t="s">
        <v>19</v>
      </c>
      <c r="C203" s="4" t="s">
        <v>30</v>
      </c>
      <c r="D203" s="4">
        <v>2</v>
      </c>
      <c r="E203" s="4" t="s">
        <v>9</v>
      </c>
      <c r="F203" s="4">
        <v>2024</v>
      </c>
      <c r="G203" s="4">
        <v>5790</v>
      </c>
      <c r="H203" s="4" t="s">
        <v>31</v>
      </c>
      <c r="I203" s="4" t="s">
        <v>31</v>
      </c>
      <c r="J203" s="14">
        <v>42966000</v>
      </c>
      <c r="K203" s="14">
        <v>63426000</v>
      </c>
      <c r="L203" s="18">
        <f t="shared" si="3"/>
        <v>0.67741935483870963</v>
      </c>
    </row>
    <row r="204" spans="1:12" x14ac:dyDescent="0.35">
      <c r="A204" s="11" t="s">
        <v>233</v>
      </c>
      <c r="B204" s="3" t="s">
        <v>19</v>
      </c>
      <c r="C204" s="3" t="s">
        <v>30</v>
      </c>
      <c r="D204" s="3">
        <v>2</v>
      </c>
      <c r="E204" s="3" t="s">
        <v>9</v>
      </c>
      <c r="F204" s="3">
        <v>2024</v>
      </c>
      <c r="G204" s="3">
        <v>5792</v>
      </c>
      <c r="H204" s="3" t="s">
        <v>31</v>
      </c>
      <c r="I204" s="3" t="s">
        <v>31</v>
      </c>
      <c r="J204" s="13">
        <v>4092000</v>
      </c>
      <c r="K204" s="13">
        <v>31713000</v>
      </c>
      <c r="L204" s="17">
        <f t="shared" si="3"/>
        <v>0.12903225806451613</v>
      </c>
    </row>
    <row r="205" spans="1:12" x14ac:dyDescent="0.35">
      <c r="A205" s="12" t="s">
        <v>234</v>
      </c>
      <c r="B205" s="4" t="s">
        <v>19</v>
      </c>
      <c r="C205" s="4" t="s">
        <v>30</v>
      </c>
      <c r="D205" s="4">
        <v>2</v>
      </c>
      <c r="E205" s="4" t="s">
        <v>9</v>
      </c>
      <c r="F205" s="4">
        <v>2024</v>
      </c>
      <c r="G205" s="4">
        <v>5809</v>
      </c>
      <c r="H205" s="4" t="s">
        <v>31</v>
      </c>
      <c r="I205" s="4" t="s">
        <v>31</v>
      </c>
      <c r="J205" s="14">
        <v>5115000</v>
      </c>
      <c r="K205" s="14">
        <v>225060000</v>
      </c>
      <c r="L205" s="18">
        <f t="shared" si="3"/>
        <v>2.2727272727272728E-2</v>
      </c>
    </row>
    <row r="206" spans="1:12" x14ac:dyDescent="0.35">
      <c r="A206" s="11" t="s">
        <v>235</v>
      </c>
      <c r="B206" s="3" t="s">
        <v>19</v>
      </c>
      <c r="C206" s="3" t="s">
        <v>30</v>
      </c>
      <c r="D206" s="3">
        <v>2</v>
      </c>
      <c r="E206" s="3" t="s">
        <v>9</v>
      </c>
      <c r="F206" s="3">
        <v>2024</v>
      </c>
      <c r="G206" s="3">
        <v>5819</v>
      </c>
      <c r="H206" s="3" t="s">
        <v>31</v>
      </c>
      <c r="I206" s="3" t="s">
        <v>31</v>
      </c>
      <c r="J206" s="13">
        <v>8184000</v>
      </c>
      <c r="K206" s="13">
        <v>8184000</v>
      </c>
      <c r="L206" s="17">
        <f t="shared" si="3"/>
        <v>1</v>
      </c>
    </row>
    <row r="207" spans="1:12" x14ac:dyDescent="0.35">
      <c r="A207" s="12" t="s">
        <v>236</v>
      </c>
      <c r="B207" s="4" t="s">
        <v>19</v>
      </c>
      <c r="C207" s="4" t="s">
        <v>30</v>
      </c>
      <c r="D207" s="4">
        <v>2</v>
      </c>
      <c r="E207" s="4" t="s">
        <v>9</v>
      </c>
      <c r="F207" s="4">
        <v>2024</v>
      </c>
      <c r="G207" s="4">
        <v>5837</v>
      </c>
      <c r="H207" s="4" t="s">
        <v>31</v>
      </c>
      <c r="I207" s="4" t="s">
        <v>31</v>
      </c>
      <c r="J207" s="14">
        <v>214830000</v>
      </c>
      <c r="K207" s="14">
        <v>253704000</v>
      </c>
      <c r="L207" s="18">
        <f t="shared" si="3"/>
        <v>0.84677419354838712</v>
      </c>
    </row>
    <row r="208" spans="1:12" x14ac:dyDescent="0.35">
      <c r="A208" s="11" t="s">
        <v>237</v>
      </c>
      <c r="B208" s="3" t="s">
        <v>19</v>
      </c>
      <c r="C208" s="3" t="s">
        <v>30</v>
      </c>
      <c r="D208" s="3">
        <v>2</v>
      </c>
      <c r="E208" s="3" t="s">
        <v>9</v>
      </c>
      <c r="F208" s="3">
        <v>2024</v>
      </c>
      <c r="G208" s="3">
        <v>5842</v>
      </c>
      <c r="H208" s="3" t="s">
        <v>31</v>
      </c>
      <c r="I208" s="3" t="s">
        <v>31</v>
      </c>
      <c r="J208" s="13">
        <v>24552000</v>
      </c>
      <c r="K208" s="13">
        <v>24552000</v>
      </c>
      <c r="L208" s="17">
        <f t="shared" si="3"/>
        <v>1</v>
      </c>
    </row>
    <row r="209" spans="1:12" x14ac:dyDescent="0.35">
      <c r="A209" s="12" t="s">
        <v>238</v>
      </c>
      <c r="B209" s="4" t="s">
        <v>19</v>
      </c>
      <c r="C209" s="4" t="s">
        <v>30</v>
      </c>
      <c r="D209" s="4">
        <v>2</v>
      </c>
      <c r="E209" s="4" t="s">
        <v>9</v>
      </c>
      <c r="F209" s="4">
        <v>2024</v>
      </c>
      <c r="G209" s="4">
        <v>5847</v>
      </c>
      <c r="H209" s="4" t="s">
        <v>31</v>
      </c>
      <c r="I209" s="4" t="s">
        <v>31</v>
      </c>
      <c r="J209" s="14">
        <v>47058000</v>
      </c>
      <c r="K209" s="14">
        <v>58311000</v>
      </c>
      <c r="L209" s="18">
        <f t="shared" si="3"/>
        <v>0.80701754385964908</v>
      </c>
    </row>
    <row r="210" spans="1:12" x14ac:dyDescent="0.35">
      <c r="A210" s="11" t="s">
        <v>239</v>
      </c>
      <c r="B210" s="3" t="s">
        <v>19</v>
      </c>
      <c r="C210" s="3" t="s">
        <v>30</v>
      </c>
      <c r="D210" s="3">
        <v>2</v>
      </c>
      <c r="E210" s="3" t="s">
        <v>9</v>
      </c>
      <c r="F210" s="3">
        <v>2024</v>
      </c>
      <c r="G210" s="3">
        <v>5854</v>
      </c>
      <c r="H210" s="3" t="s">
        <v>31</v>
      </c>
      <c r="I210" s="3" t="s">
        <v>31</v>
      </c>
      <c r="J210" s="13">
        <v>29667000</v>
      </c>
      <c r="K210" s="13">
        <v>36828000</v>
      </c>
      <c r="L210" s="17">
        <f t="shared" si="3"/>
        <v>0.80555555555555558</v>
      </c>
    </row>
    <row r="211" spans="1:12" x14ac:dyDescent="0.35">
      <c r="A211" s="12" t="s">
        <v>240</v>
      </c>
      <c r="B211" s="4" t="s">
        <v>19</v>
      </c>
      <c r="C211" s="4" t="s">
        <v>30</v>
      </c>
      <c r="D211" s="4">
        <v>2</v>
      </c>
      <c r="E211" s="4" t="s">
        <v>9</v>
      </c>
      <c r="F211" s="4">
        <v>2024</v>
      </c>
      <c r="G211" s="4">
        <v>5856</v>
      </c>
      <c r="H211" s="4" t="s">
        <v>31</v>
      </c>
      <c r="I211" s="4" t="s">
        <v>31</v>
      </c>
      <c r="J211" s="14">
        <v>23529000</v>
      </c>
      <c r="K211" s="14">
        <v>105369000</v>
      </c>
      <c r="L211" s="18">
        <f t="shared" si="3"/>
        <v>0.22330097087378642</v>
      </c>
    </row>
    <row r="212" spans="1:12" x14ac:dyDescent="0.35">
      <c r="A212" s="11" t="s">
        <v>241</v>
      </c>
      <c r="B212" s="3" t="s">
        <v>19</v>
      </c>
      <c r="C212" s="3" t="s">
        <v>30</v>
      </c>
      <c r="D212" s="3">
        <v>2</v>
      </c>
      <c r="E212" s="3" t="s">
        <v>9</v>
      </c>
      <c r="F212" s="3">
        <v>2024</v>
      </c>
      <c r="G212" s="3">
        <v>5858</v>
      </c>
      <c r="H212" s="3" t="s">
        <v>31</v>
      </c>
      <c r="I212" s="3" t="s">
        <v>31</v>
      </c>
      <c r="J212" s="13">
        <v>22506000</v>
      </c>
      <c r="K212" s="13">
        <v>52173000</v>
      </c>
      <c r="L212" s="17">
        <f t="shared" si="3"/>
        <v>0.43137254901960786</v>
      </c>
    </row>
    <row r="213" spans="1:12" x14ac:dyDescent="0.35">
      <c r="A213" s="12" t="s">
        <v>242</v>
      </c>
      <c r="B213" s="4" t="s">
        <v>19</v>
      </c>
      <c r="C213" s="4" t="s">
        <v>30</v>
      </c>
      <c r="D213" s="4">
        <v>2</v>
      </c>
      <c r="E213" s="4" t="s">
        <v>9</v>
      </c>
      <c r="F213" s="4">
        <v>2024</v>
      </c>
      <c r="G213" s="4">
        <v>5861</v>
      </c>
      <c r="H213" s="4" t="s">
        <v>31</v>
      </c>
      <c r="I213" s="4" t="s">
        <v>31</v>
      </c>
      <c r="J213" s="14">
        <v>43989000</v>
      </c>
      <c r="K213" s="14">
        <v>90024000</v>
      </c>
      <c r="L213" s="18">
        <f t="shared" si="3"/>
        <v>0.48863636363636365</v>
      </c>
    </row>
    <row r="214" spans="1:12" x14ac:dyDescent="0.35">
      <c r="A214" s="11" t="s">
        <v>243</v>
      </c>
      <c r="B214" s="3" t="s">
        <v>19</v>
      </c>
      <c r="C214" s="3" t="s">
        <v>30</v>
      </c>
      <c r="D214" s="3">
        <v>2</v>
      </c>
      <c r="E214" s="3" t="s">
        <v>9</v>
      </c>
      <c r="F214" s="3">
        <v>2024</v>
      </c>
      <c r="G214" s="3">
        <v>5885</v>
      </c>
      <c r="H214" s="3" t="s">
        <v>31</v>
      </c>
      <c r="I214" s="3" t="s">
        <v>31</v>
      </c>
      <c r="J214" s="13">
        <v>23529000</v>
      </c>
      <c r="K214" s="13">
        <v>35805000</v>
      </c>
      <c r="L214" s="17">
        <f t="shared" si="3"/>
        <v>0.65714285714285714</v>
      </c>
    </row>
    <row r="215" spans="1:12" x14ac:dyDescent="0.35">
      <c r="A215" s="12" t="s">
        <v>244</v>
      </c>
      <c r="B215" s="4" t="s">
        <v>19</v>
      </c>
      <c r="C215" s="4" t="s">
        <v>30</v>
      </c>
      <c r="D215" s="4">
        <v>2</v>
      </c>
      <c r="E215" s="4" t="s">
        <v>9</v>
      </c>
      <c r="F215" s="4">
        <v>2024</v>
      </c>
      <c r="G215" s="4">
        <v>5887</v>
      </c>
      <c r="H215" s="4" t="s">
        <v>31</v>
      </c>
      <c r="I215" s="4" t="s">
        <v>31</v>
      </c>
      <c r="J215" s="14">
        <v>40920000</v>
      </c>
      <c r="K215" s="14">
        <v>50127000</v>
      </c>
      <c r="L215" s="18">
        <f t="shared" si="3"/>
        <v>0.81632653061224492</v>
      </c>
    </row>
    <row r="216" spans="1:12" x14ac:dyDescent="0.35">
      <c r="A216" s="11" t="s">
        <v>245</v>
      </c>
      <c r="B216" s="3" t="s">
        <v>19</v>
      </c>
      <c r="C216" s="3" t="s">
        <v>30</v>
      </c>
      <c r="D216" s="3">
        <v>2</v>
      </c>
      <c r="E216" s="3" t="s">
        <v>9</v>
      </c>
      <c r="F216" s="3">
        <v>2024</v>
      </c>
      <c r="G216" s="3">
        <v>5890</v>
      </c>
      <c r="H216" s="3" t="s">
        <v>31</v>
      </c>
      <c r="I216" s="3" t="s">
        <v>31</v>
      </c>
      <c r="J216" s="13">
        <v>57288000</v>
      </c>
      <c r="K216" s="13">
        <v>76725000</v>
      </c>
      <c r="L216" s="17">
        <f t="shared" si="3"/>
        <v>0.7466666666666667</v>
      </c>
    </row>
    <row r="217" spans="1:12" x14ac:dyDescent="0.35">
      <c r="A217" s="12" t="s">
        <v>246</v>
      </c>
      <c r="B217" s="4" t="s">
        <v>19</v>
      </c>
      <c r="C217" s="4" t="s">
        <v>30</v>
      </c>
      <c r="D217" s="4">
        <v>2</v>
      </c>
      <c r="E217" s="4" t="s">
        <v>9</v>
      </c>
      <c r="F217" s="4">
        <v>2024</v>
      </c>
      <c r="G217" s="4">
        <v>5893</v>
      </c>
      <c r="H217" s="4" t="s">
        <v>31</v>
      </c>
      <c r="I217" s="4" t="s">
        <v>31</v>
      </c>
      <c r="J217" s="14">
        <v>26598000</v>
      </c>
      <c r="K217" s="14">
        <v>26598000</v>
      </c>
      <c r="L217" s="18">
        <f t="shared" si="3"/>
        <v>1</v>
      </c>
    </row>
    <row r="218" spans="1:12" x14ac:dyDescent="0.35">
      <c r="A218" s="11" t="s">
        <v>247</v>
      </c>
      <c r="B218" s="3" t="s">
        <v>19</v>
      </c>
      <c r="C218" s="3" t="s">
        <v>30</v>
      </c>
      <c r="D218" s="3">
        <v>2</v>
      </c>
      <c r="E218" s="3" t="s">
        <v>9</v>
      </c>
      <c r="F218" s="3">
        <v>2024</v>
      </c>
      <c r="G218" s="3">
        <v>5895</v>
      </c>
      <c r="H218" s="3" t="s">
        <v>31</v>
      </c>
      <c r="I218" s="3" t="s">
        <v>31</v>
      </c>
      <c r="J218" s="13">
        <v>36828000</v>
      </c>
      <c r="K218" s="13">
        <v>52173000</v>
      </c>
      <c r="L218" s="17">
        <f t="shared" si="3"/>
        <v>0.70588235294117652</v>
      </c>
    </row>
    <row r="219" spans="1:12" x14ac:dyDescent="0.35">
      <c r="A219" s="12" t="s">
        <v>248</v>
      </c>
      <c r="B219" s="4" t="s">
        <v>19</v>
      </c>
      <c r="C219" s="4" t="s">
        <v>30</v>
      </c>
      <c r="D219" s="4">
        <v>2</v>
      </c>
      <c r="E219" s="4" t="s">
        <v>9</v>
      </c>
      <c r="F219" s="4">
        <v>2024</v>
      </c>
      <c r="G219" s="4">
        <v>23068</v>
      </c>
      <c r="H219" s="4" t="s">
        <v>31</v>
      </c>
      <c r="I219" s="4" t="s">
        <v>31</v>
      </c>
      <c r="J219" s="14">
        <v>2046000</v>
      </c>
      <c r="K219" s="14">
        <v>6138000</v>
      </c>
      <c r="L219" s="18">
        <f t="shared" si="3"/>
        <v>0.33333333333333331</v>
      </c>
    </row>
    <row r="220" spans="1:12" x14ac:dyDescent="0.35">
      <c r="A220" s="11" t="s">
        <v>249</v>
      </c>
      <c r="B220" s="3" t="s">
        <v>19</v>
      </c>
      <c r="C220" s="3" t="s">
        <v>30</v>
      </c>
      <c r="D220" s="3">
        <v>2</v>
      </c>
      <c r="E220" s="3" t="s">
        <v>9</v>
      </c>
      <c r="F220" s="3">
        <v>2024</v>
      </c>
      <c r="G220" s="3">
        <v>23350</v>
      </c>
      <c r="H220" s="3" t="s">
        <v>31</v>
      </c>
      <c r="I220" s="3" t="s">
        <v>31</v>
      </c>
      <c r="J220" s="13">
        <v>1023000</v>
      </c>
      <c r="K220" s="13">
        <v>1023000</v>
      </c>
      <c r="L220" s="17">
        <f t="shared" si="3"/>
        <v>1</v>
      </c>
    </row>
    <row r="221" spans="1:12" x14ac:dyDescent="0.35">
      <c r="A221" s="12" t="s">
        <v>250</v>
      </c>
      <c r="B221" s="4" t="s">
        <v>19</v>
      </c>
      <c r="C221" s="4" t="s">
        <v>30</v>
      </c>
      <c r="D221" s="4">
        <v>2</v>
      </c>
      <c r="E221" s="4" t="s">
        <v>9</v>
      </c>
      <c r="F221" s="4">
        <v>2024</v>
      </c>
      <c r="G221" s="4">
        <v>27245</v>
      </c>
      <c r="H221" s="4" t="s">
        <v>31</v>
      </c>
      <c r="I221" s="4" t="s">
        <v>31</v>
      </c>
      <c r="J221" s="14">
        <v>8184000</v>
      </c>
      <c r="K221" s="14">
        <v>8184000</v>
      </c>
      <c r="L221" s="18">
        <f t="shared" si="3"/>
        <v>1</v>
      </c>
    </row>
    <row r="222" spans="1:12" x14ac:dyDescent="0.35">
      <c r="A222" s="11" t="s">
        <v>251</v>
      </c>
      <c r="B222" s="3" t="s">
        <v>19</v>
      </c>
      <c r="C222" s="3" t="s">
        <v>30</v>
      </c>
      <c r="D222" s="3">
        <v>2</v>
      </c>
      <c r="E222" s="3" t="s">
        <v>9</v>
      </c>
      <c r="F222" s="3">
        <v>2024</v>
      </c>
      <c r="G222" s="3">
        <v>27615</v>
      </c>
      <c r="H222" s="3" t="s">
        <v>31</v>
      </c>
      <c r="I222" s="3" t="s">
        <v>31</v>
      </c>
      <c r="J222" s="13">
        <v>3069000</v>
      </c>
      <c r="K222" s="13">
        <v>9207000</v>
      </c>
      <c r="L222" s="17">
        <f t="shared" si="3"/>
        <v>0.33333333333333331</v>
      </c>
    </row>
    <row r="223" spans="1:12" x14ac:dyDescent="0.35">
      <c r="A223" s="12" t="s">
        <v>252</v>
      </c>
      <c r="B223" s="4" t="s">
        <v>19</v>
      </c>
      <c r="C223" s="4" t="s">
        <v>30</v>
      </c>
      <c r="D223" s="4">
        <v>2</v>
      </c>
      <c r="E223" s="4" t="s">
        <v>10</v>
      </c>
      <c r="F223" s="4">
        <v>2024</v>
      </c>
      <c r="G223" s="4">
        <v>5001</v>
      </c>
      <c r="H223" s="4" t="s">
        <v>31</v>
      </c>
      <c r="I223" s="4" t="s">
        <v>31</v>
      </c>
      <c r="J223" s="14">
        <v>22610676.146666657</v>
      </c>
      <c r="K223" s="14">
        <v>516017810.66649997</v>
      </c>
      <c r="L223" s="18">
        <f t="shared" si="3"/>
        <v>4.3817627375036167E-2</v>
      </c>
    </row>
    <row r="224" spans="1:12" x14ac:dyDescent="0.35">
      <c r="A224" s="11" t="s">
        <v>253</v>
      </c>
      <c r="B224" s="3" t="s">
        <v>19</v>
      </c>
      <c r="C224" s="3" t="s">
        <v>30</v>
      </c>
      <c r="D224" s="3">
        <v>2</v>
      </c>
      <c r="E224" s="3" t="s">
        <v>10</v>
      </c>
      <c r="F224" s="3">
        <v>2024</v>
      </c>
      <c r="G224" s="3">
        <v>5088</v>
      </c>
      <c r="H224" s="3" t="s">
        <v>31</v>
      </c>
      <c r="I224" s="3" t="s">
        <v>31</v>
      </c>
      <c r="J224" s="13">
        <v>7382246.3733333331</v>
      </c>
      <c r="K224" s="13">
        <v>148830843.99990001</v>
      </c>
      <c r="L224" s="17">
        <f t="shared" si="3"/>
        <v>4.9601589125828599E-2</v>
      </c>
    </row>
    <row r="225" spans="1:12" x14ac:dyDescent="0.35">
      <c r="A225" s="12" t="s">
        <v>254</v>
      </c>
      <c r="B225" s="4" t="s">
        <v>19</v>
      </c>
      <c r="C225" s="4" t="s">
        <v>30</v>
      </c>
      <c r="D225" s="4">
        <v>2</v>
      </c>
      <c r="E225" s="4" t="s">
        <v>10</v>
      </c>
      <c r="F225" s="4">
        <v>2024</v>
      </c>
      <c r="G225" s="4">
        <v>5147</v>
      </c>
      <c r="H225" s="4" t="s">
        <v>31</v>
      </c>
      <c r="I225" s="4" t="s">
        <v>31</v>
      </c>
      <c r="J225" s="14">
        <v>0</v>
      </c>
      <c r="K225" s="14">
        <v>2995306617.3333001</v>
      </c>
      <c r="L225" s="18">
        <f t="shared" si="3"/>
        <v>0</v>
      </c>
    </row>
    <row r="226" spans="1:12" x14ac:dyDescent="0.35">
      <c r="A226" s="11" t="s">
        <v>255</v>
      </c>
      <c r="B226" s="3" t="s">
        <v>19</v>
      </c>
      <c r="C226" s="3" t="s">
        <v>30</v>
      </c>
      <c r="D226" s="3">
        <v>2</v>
      </c>
      <c r="E226" s="3" t="s">
        <v>10</v>
      </c>
      <c r="F226" s="3">
        <v>2024</v>
      </c>
      <c r="G226" s="3">
        <v>5360</v>
      </c>
      <c r="H226" s="3" t="s">
        <v>31</v>
      </c>
      <c r="I226" s="3" t="s">
        <v>31</v>
      </c>
      <c r="J226" s="13">
        <v>600552.48</v>
      </c>
      <c r="K226" s="13">
        <v>87381237.333299994</v>
      </c>
      <c r="L226" s="17">
        <f t="shared" si="3"/>
        <v>6.8727852606309597E-3</v>
      </c>
    </row>
    <row r="227" spans="1:12" x14ac:dyDescent="0.35">
      <c r="A227" s="12" t="s">
        <v>256</v>
      </c>
      <c r="B227" s="4" t="s">
        <v>19</v>
      </c>
      <c r="C227" s="4" t="s">
        <v>30</v>
      </c>
      <c r="D227" s="4">
        <v>2</v>
      </c>
      <c r="E227" s="4" t="s">
        <v>10</v>
      </c>
      <c r="F227" s="4">
        <v>2024</v>
      </c>
      <c r="G227" s="4">
        <v>5837</v>
      </c>
      <c r="H227" s="4" t="s">
        <v>31</v>
      </c>
      <c r="I227" s="4" t="s">
        <v>31</v>
      </c>
      <c r="J227" s="14">
        <v>6206086.4800000004</v>
      </c>
      <c r="K227" s="14">
        <v>34364696</v>
      </c>
      <c r="L227" s="18">
        <f t="shared" si="3"/>
        <v>0.18059483139324151</v>
      </c>
    </row>
    <row r="228" spans="1:12" x14ac:dyDescent="0.35">
      <c r="A228" s="11" t="s">
        <v>257</v>
      </c>
      <c r="B228" s="3" t="s">
        <v>258</v>
      </c>
      <c r="C228" s="3" t="s">
        <v>259</v>
      </c>
      <c r="D228" s="3">
        <v>4</v>
      </c>
      <c r="E228" s="3" t="s">
        <v>9</v>
      </c>
      <c r="F228" s="3">
        <v>2024</v>
      </c>
      <c r="G228" s="3">
        <v>23466</v>
      </c>
      <c r="H228" s="3" t="s">
        <v>31</v>
      </c>
      <c r="I228" s="3" t="s">
        <v>31</v>
      </c>
      <c r="J228" s="13">
        <v>0</v>
      </c>
      <c r="K228" s="13">
        <v>437935693.81519997</v>
      </c>
      <c r="L228" s="17">
        <f t="shared" si="3"/>
        <v>0</v>
      </c>
    </row>
    <row r="229" spans="1:12" x14ac:dyDescent="0.35">
      <c r="A229" s="12" t="s">
        <v>260</v>
      </c>
      <c r="B229" s="4" t="s">
        <v>16</v>
      </c>
      <c r="C229" s="4" t="s">
        <v>261</v>
      </c>
      <c r="D229" s="4">
        <v>1</v>
      </c>
      <c r="E229" s="4" t="s">
        <v>12</v>
      </c>
      <c r="F229" s="4">
        <v>2024</v>
      </c>
      <c r="G229" s="4">
        <v>5001</v>
      </c>
      <c r="H229" s="4" t="s">
        <v>31</v>
      </c>
      <c r="I229" s="4" t="s">
        <v>31</v>
      </c>
      <c r="J229" s="14">
        <v>44201073.100000001</v>
      </c>
      <c r="K229" s="14">
        <v>6625349199.54</v>
      </c>
      <c r="L229" s="18">
        <f t="shared" si="3"/>
        <v>6.6715084395957414E-3</v>
      </c>
    </row>
    <row r="230" spans="1:12" x14ac:dyDescent="0.35">
      <c r="A230" s="11" t="s">
        <v>262</v>
      </c>
      <c r="B230" s="3" t="s">
        <v>16</v>
      </c>
      <c r="C230" s="3" t="s">
        <v>261</v>
      </c>
      <c r="D230" s="3">
        <v>1</v>
      </c>
      <c r="E230" s="3" t="s">
        <v>12</v>
      </c>
      <c r="F230" s="3">
        <v>2024</v>
      </c>
      <c r="G230" s="3">
        <v>5002</v>
      </c>
      <c r="H230" s="3" t="s">
        <v>31</v>
      </c>
      <c r="I230" s="3" t="s">
        <v>31</v>
      </c>
      <c r="J230" s="13">
        <v>30897369.760000009</v>
      </c>
      <c r="K230" s="13">
        <v>18607082.5</v>
      </c>
      <c r="L230" s="17">
        <f t="shared" si="3"/>
        <v>1.660516621023205</v>
      </c>
    </row>
    <row r="231" spans="1:12" x14ac:dyDescent="0.35">
      <c r="A231" s="12" t="s">
        <v>263</v>
      </c>
      <c r="B231" s="4" t="s">
        <v>16</v>
      </c>
      <c r="C231" s="4" t="s">
        <v>261</v>
      </c>
      <c r="D231" s="4">
        <v>1</v>
      </c>
      <c r="E231" s="4" t="s">
        <v>12</v>
      </c>
      <c r="F231" s="4">
        <v>2024</v>
      </c>
      <c r="G231" s="4">
        <v>5004</v>
      </c>
      <c r="H231" s="4" t="s">
        <v>31</v>
      </c>
      <c r="I231" s="4" t="s">
        <v>31</v>
      </c>
      <c r="J231" s="14">
        <v>104388422.25599994</v>
      </c>
      <c r="K231" s="14">
        <v>19567482.760000002</v>
      </c>
      <c r="L231" s="18">
        <f t="shared" si="3"/>
        <v>5.3347905571886614</v>
      </c>
    </row>
    <row r="232" spans="1:12" x14ac:dyDescent="0.35">
      <c r="A232" s="11" t="s">
        <v>264</v>
      </c>
      <c r="B232" s="3" t="s">
        <v>16</v>
      </c>
      <c r="C232" s="3" t="s">
        <v>261</v>
      </c>
      <c r="D232" s="3">
        <v>1</v>
      </c>
      <c r="E232" s="3" t="s">
        <v>12</v>
      </c>
      <c r="F232" s="3">
        <v>2024</v>
      </c>
      <c r="G232" s="3">
        <v>5021</v>
      </c>
      <c r="H232" s="3" t="s">
        <v>31</v>
      </c>
      <c r="I232" s="3" t="s">
        <v>31</v>
      </c>
      <c r="J232" s="13">
        <v>114599346.86399999</v>
      </c>
      <c r="K232" s="13">
        <v>42237030.810000002</v>
      </c>
      <c r="L232" s="17">
        <f t="shared" si="3"/>
        <v>2.7132434422181864</v>
      </c>
    </row>
    <row r="233" spans="1:12" x14ac:dyDescent="0.35">
      <c r="A233" s="12" t="s">
        <v>265</v>
      </c>
      <c r="B233" s="4" t="s">
        <v>16</v>
      </c>
      <c r="C233" s="4" t="s">
        <v>261</v>
      </c>
      <c r="D233" s="4">
        <v>1</v>
      </c>
      <c r="E233" s="4" t="s">
        <v>12</v>
      </c>
      <c r="F233" s="4">
        <v>2024</v>
      </c>
      <c r="G233" s="4">
        <v>5030</v>
      </c>
      <c r="H233" s="4" t="s">
        <v>31</v>
      </c>
      <c r="I233" s="4" t="s">
        <v>31</v>
      </c>
      <c r="J233" s="14">
        <v>118341755.62799996</v>
      </c>
      <c r="K233" s="14">
        <v>10290405170.76</v>
      </c>
      <c r="L233" s="18">
        <f t="shared" si="3"/>
        <v>1.150020370084804E-2</v>
      </c>
    </row>
    <row r="234" spans="1:12" x14ac:dyDescent="0.35">
      <c r="A234" s="11" t="s">
        <v>266</v>
      </c>
      <c r="B234" s="3" t="s">
        <v>16</v>
      </c>
      <c r="C234" s="3" t="s">
        <v>261</v>
      </c>
      <c r="D234" s="3">
        <v>1</v>
      </c>
      <c r="E234" s="3" t="s">
        <v>12</v>
      </c>
      <c r="F234" s="3">
        <v>2024</v>
      </c>
      <c r="G234" s="3">
        <v>5031</v>
      </c>
      <c r="H234" s="3" t="s">
        <v>31</v>
      </c>
      <c r="I234" s="3" t="s">
        <v>31</v>
      </c>
      <c r="J234" s="13">
        <v>264157984.68400016</v>
      </c>
      <c r="K234" s="13">
        <v>238123950.50999999</v>
      </c>
      <c r="L234" s="17">
        <f t="shared" si="3"/>
        <v>1.1093297592209519</v>
      </c>
    </row>
    <row r="235" spans="1:12" x14ac:dyDescent="0.35">
      <c r="A235" s="12" t="s">
        <v>267</v>
      </c>
      <c r="B235" s="4" t="s">
        <v>16</v>
      </c>
      <c r="C235" s="4" t="s">
        <v>261</v>
      </c>
      <c r="D235" s="4">
        <v>1</v>
      </c>
      <c r="E235" s="4" t="s">
        <v>12</v>
      </c>
      <c r="F235" s="4">
        <v>2024</v>
      </c>
      <c r="G235" s="4">
        <v>5034</v>
      </c>
      <c r="H235" s="4" t="s">
        <v>31</v>
      </c>
      <c r="I235" s="4" t="s">
        <v>31</v>
      </c>
      <c r="J235" s="14">
        <v>89236615.640000001</v>
      </c>
      <c r="K235" s="14">
        <v>1627318075.5599999</v>
      </c>
      <c r="L235" s="18">
        <f t="shared" si="3"/>
        <v>5.4836615521087664E-2</v>
      </c>
    </row>
    <row r="236" spans="1:12" x14ac:dyDescent="0.35">
      <c r="A236" s="11" t="s">
        <v>268</v>
      </c>
      <c r="B236" s="3" t="s">
        <v>16</v>
      </c>
      <c r="C236" s="3" t="s">
        <v>261</v>
      </c>
      <c r="D236" s="3">
        <v>1</v>
      </c>
      <c r="E236" s="3" t="s">
        <v>12</v>
      </c>
      <c r="F236" s="3">
        <v>2024</v>
      </c>
      <c r="G236" s="3">
        <v>5036</v>
      </c>
      <c r="H236" s="3" t="s">
        <v>31</v>
      </c>
      <c r="I236" s="3" t="s">
        <v>31</v>
      </c>
      <c r="J236" s="13">
        <v>20636928.352000009</v>
      </c>
      <c r="K236" s="13">
        <v>229339886.90000001</v>
      </c>
      <c r="L236" s="17">
        <f t="shared" si="3"/>
        <v>8.998403474838379E-2</v>
      </c>
    </row>
    <row r="237" spans="1:12" x14ac:dyDescent="0.35">
      <c r="A237" s="12" t="s">
        <v>269</v>
      </c>
      <c r="B237" s="4" t="s">
        <v>16</v>
      </c>
      <c r="C237" s="4" t="s">
        <v>261</v>
      </c>
      <c r="D237" s="4">
        <v>1</v>
      </c>
      <c r="E237" s="4" t="s">
        <v>12</v>
      </c>
      <c r="F237" s="4">
        <v>2024</v>
      </c>
      <c r="G237" s="4">
        <v>5038</v>
      </c>
      <c r="H237" s="4" t="s">
        <v>31</v>
      </c>
      <c r="I237" s="4" t="s">
        <v>31</v>
      </c>
      <c r="J237" s="14">
        <v>242161110.29600006</v>
      </c>
      <c r="K237" s="14">
        <v>289392716.01999998</v>
      </c>
      <c r="L237" s="18">
        <f t="shared" si="3"/>
        <v>0.83679062011797234</v>
      </c>
    </row>
    <row r="238" spans="1:12" x14ac:dyDescent="0.35">
      <c r="A238" s="11" t="s">
        <v>270</v>
      </c>
      <c r="B238" s="3" t="s">
        <v>16</v>
      </c>
      <c r="C238" s="3" t="s">
        <v>261</v>
      </c>
      <c r="D238" s="3">
        <v>1</v>
      </c>
      <c r="E238" s="3" t="s">
        <v>12</v>
      </c>
      <c r="F238" s="3">
        <v>2024</v>
      </c>
      <c r="G238" s="3">
        <v>5040</v>
      </c>
      <c r="H238" s="3" t="s">
        <v>31</v>
      </c>
      <c r="I238" s="3" t="s">
        <v>31</v>
      </c>
      <c r="J238" s="13">
        <v>75913674.35800001</v>
      </c>
      <c r="K238" s="13">
        <v>150812034.61000001</v>
      </c>
      <c r="L238" s="17">
        <f t="shared" si="3"/>
        <v>0.50336615744434987</v>
      </c>
    </row>
    <row r="239" spans="1:12" x14ac:dyDescent="0.35">
      <c r="A239" s="12" t="s">
        <v>271</v>
      </c>
      <c r="B239" s="4" t="s">
        <v>16</v>
      </c>
      <c r="C239" s="4" t="s">
        <v>261</v>
      </c>
      <c r="D239" s="4">
        <v>1</v>
      </c>
      <c r="E239" s="4" t="s">
        <v>12</v>
      </c>
      <c r="F239" s="4">
        <v>2024</v>
      </c>
      <c r="G239" s="4">
        <v>5042</v>
      </c>
      <c r="H239" s="4" t="s">
        <v>31</v>
      </c>
      <c r="I239" s="4" t="s">
        <v>31</v>
      </c>
      <c r="J239" s="14">
        <v>317648753.60000002</v>
      </c>
      <c r="K239" s="14">
        <v>1149302393.27</v>
      </c>
      <c r="L239" s="18">
        <f t="shared" si="3"/>
        <v>0.27638396601283016</v>
      </c>
    </row>
    <row r="240" spans="1:12" x14ac:dyDescent="0.35">
      <c r="A240" s="11" t="s">
        <v>272</v>
      </c>
      <c r="B240" s="3" t="s">
        <v>16</v>
      </c>
      <c r="C240" s="3" t="s">
        <v>261</v>
      </c>
      <c r="D240" s="3">
        <v>1</v>
      </c>
      <c r="E240" s="3" t="s">
        <v>12</v>
      </c>
      <c r="F240" s="3">
        <v>2024</v>
      </c>
      <c r="G240" s="3">
        <v>5044</v>
      </c>
      <c r="H240" s="3" t="s">
        <v>31</v>
      </c>
      <c r="I240" s="3" t="s">
        <v>31</v>
      </c>
      <c r="J240" s="13">
        <v>336882305.96999979</v>
      </c>
      <c r="K240" s="13">
        <v>557271471.48000002</v>
      </c>
      <c r="L240" s="17">
        <f t="shared" si="3"/>
        <v>0.60452099777386537</v>
      </c>
    </row>
    <row r="241" spans="1:12" x14ac:dyDescent="0.35">
      <c r="A241" s="12" t="s">
        <v>273</v>
      </c>
      <c r="B241" s="4" t="s">
        <v>16</v>
      </c>
      <c r="C241" s="4" t="s">
        <v>261</v>
      </c>
      <c r="D241" s="4">
        <v>1</v>
      </c>
      <c r="E241" s="4" t="s">
        <v>12</v>
      </c>
      <c r="F241" s="4">
        <v>2024</v>
      </c>
      <c r="G241" s="4">
        <v>5045</v>
      </c>
      <c r="H241" s="4" t="s">
        <v>31</v>
      </c>
      <c r="I241" s="4" t="s">
        <v>31</v>
      </c>
      <c r="J241" s="14">
        <v>273650501.64200008</v>
      </c>
      <c r="K241" s="14">
        <v>1927935903.53</v>
      </c>
      <c r="L241" s="18">
        <f t="shared" si="3"/>
        <v>0.14193962628163789</v>
      </c>
    </row>
    <row r="242" spans="1:12" x14ac:dyDescent="0.35">
      <c r="A242" s="11" t="s">
        <v>274</v>
      </c>
      <c r="B242" s="3" t="s">
        <v>16</v>
      </c>
      <c r="C242" s="3" t="s">
        <v>261</v>
      </c>
      <c r="D242" s="3">
        <v>1</v>
      </c>
      <c r="E242" s="3" t="s">
        <v>12</v>
      </c>
      <c r="F242" s="3">
        <v>2024</v>
      </c>
      <c r="G242" s="3">
        <v>5051</v>
      </c>
      <c r="H242" s="3" t="s">
        <v>31</v>
      </c>
      <c r="I242" s="3" t="s">
        <v>31</v>
      </c>
      <c r="J242" s="13">
        <v>288995189.13799959</v>
      </c>
      <c r="K242" s="13">
        <v>552685441.67999995</v>
      </c>
      <c r="L242" s="17">
        <f t="shared" si="3"/>
        <v>0.52289271137582327</v>
      </c>
    </row>
    <row r="243" spans="1:12" x14ac:dyDescent="0.35">
      <c r="A243" s="12" t="s">
        <v>275</v>
      </c>
      <c r="B243" s="4" t="s">
        <v>16</v>
      </c>
      <c r="C243" s="4" t="s">
        <v>261</v>
      </c>
      <c r="D243" s="4">
        <v>1</v>
      </c>
      <c r="E243" s="4" t="s">
        <v>12</v>
      </c>
      <c r="F243" s="4">
        <v>2024</v>
      </c>
      <c r="G243" s="4">
        <v>5059</v>
      </c>
      <c r="H243" s="4" t="s">
        <v>31</v>
      </c>
      <c r="I243" s="4" t="s">
        <v>31</v>
      </c>
      <c r="J243" s="14">
        <v>63859863.328000017</v>
      </c>
      <c r="K243" s="14">
        <v>48526915.119999997</v>
      </c>
      <c r="L243" s="18">
        <f t="shared" si="3"/>
        <v>1.315967915332839</v>
      </c>
    </row>
    <row r="244" spans="1:12" x14ac:dyDescent="0.35">
      <c r="A244" s="11" t="s">
        <v>276</v>
      </c>
      <c r="B244" s="3" t="s">
        <v>16</v>
      </c>
      <c r="C244" s="3" t="s">
        <v>261</v>
      </c>
      <c r="D244" s="3">
        <v>1</v>
      </c>
      <c r="E244" s="3" t="s">
        <v>12</v>
      </c>
      <c r="F244" s="3">
        <v>2024</v>
      </c>
      <c r="G244" s="3">
        <v>5079</v>
      </c>
      <c r="H244" s="3" t="s">
        <v>31</v>
      </c>
      <c r="I244" s="3" t="s">
        <v>31</v>
      </c>
      <c r="J244" s="13">
        <v>289319564.22400022</v>
      </c>
      <c r="K244" s="13">
        <v>1304715868.5799999</v>
      </c>
      <c r="L244" s="17">
        <f t="shared" si="3"/>
        <v>0.22174909586934352</v>
      </c>
    </row>
    <row r="245" spans="1:12" x14ac:dyDescent="0.35">
      <c r="A245" s="12" t="s">
        <v>277</v>
      </c>
      <c r="B245" s="4" t="s">
        <v>16</v>
      </c>
      <c r="C245" s="4" t="s">
        <v>261</v>
      </c>
      <c r="D245" s="4">
        <v>1</v>
      </c>
      <c r="E245" s="4" t="s">
        <v>12</v>
      </c>
      <c r="F245" s="4">
        <v>2024</v>
      </c>
      <c r="G245" s="4">
        <v>5086</v>
      </c>
      <c r="H245" s="4" t="s">
        <v>31</v>
      </c>
      <c r="I245" s="4" t="s">
        <v>31</v>
      </c>
      <c r="J245" s="14">
        <v>129591451.20800003</v>
      </c>
      <c r="K245" s="14">
        <v>946211519.03999996</v>
      </c>
      <c r="L245" s="18">
        <f t="shared" si="3"/>
        <v>0.13695822614744738</v>
      </c>
    </row>
    <row r="246" spans="1:12" x14ac:dyDescent="0.35">
      <c r="A246" s="11" t="s">
        <v>278</v>
      </c>
      <c r="B246" s="3" t="s">
        <v>16</v>
      </c>
      <c r="C246" s="3" t="s">
        <v>261</v>
      </c>
      <c r="D246" s="3">
        <v>1</v>
      </c>
      <c r="E246" s="3" t="s">
        <v>12</v>
      </c>
      <c r="F246" s="3">
        <v>2024</v>
      </c>
      <c r="G246" s="3">
        <v>5088</v>
      </c>
      <c r="H246" s="3" t="s">
        <v>31</v>
      </c>
      <c r="I246" s="3" t="s">
        <v>31</v>
      </c>
      <c r="J246" s="13">
        <v>162849732.94400001</v>
      </c>
      <c r="K246" s="13">
        <v>2088430061.6600001</v>
      </c>
      <c r="L246" s="17">
        <f t="shared" si="3"/>
        <v>7.7977106312364611E-2</v>
      </c>
    </row>
    <row r="247" spans="1:12" x14ac:dyDescent="0.35">
      <c r="A247" s="12" t="s">
        <v>279</v>
      </c>
      <c r="B247" s="4" t="s">
        <v>16</v>
      </c>
      <c r="C247" s="4" t="s">
        <v>261</v>
      </c>
      <c r="D247" s="4">
        <v>1</v>
      </c>
      <c r="E247" s="4" t="s">
        <v>12</v>
      </c>
      <c r="F247" s="4">
        <v>2024</v>
      </c>
      <c r="G247" s="4">
        <v>5091</v>
      </c>
      <c r="H247" s="4" t="s">
        <v>31</v>
      </c>
      <c r="I247" s="4" t="s">
        <v>31</v>
      </c>
      <c r="J247" s="14">
        <v>114256717.08399999</v>
      </c>
      <c r="K247" s="14">
        <v>256334120.03999999</v>
      </c>
      <c r="L247" s="18">
        <f t="shared" si="3"/>
        <v>0.44573354911227053</v>
      </c>
    </row>
    <row r="248" spans="1:12" x14ac:dyDescent="0.35">
      <c r="A248" s="11" t="s">
        <v>280</v>
      </c>
      <c r="B248" s="3" t="s">
        <v>16</v>
      </c>
      <c r="C248" s="3" t="s">
        <v>261</v>
      </c>
      <c r="D248" s="3">
        <v>1</v>
      </c>
      <c r="E248" s="3" t="s">
        <v>12</v>
      </c>
      <c r="F248" s="3">
        <v>2024</v>
      </c>
      <c r="G248" s="3">
        <v>5093</v>
      </c>
      <c r="H248" s="3" t="s">
        <v>31</v>
      </c>
      <c r="I248" s="3" t="s">
        <v>31</v>
      </c>
      <c r="J248" s="13">
        <v>68983913.599999994</v>
      </c>
      <c r="K248" s="13">
        <v>433855176.30000001</v>
      </c>
      <c r="L248" s="17">
        <f t="shared" si="3"/>
        <v>0.15900216793149274</v>
      </c>
    </row>
    <row r="249" spans="1:12" x14ac:dyDescent="0.35">
      <c r="A249" s="12" t="s">
        <v>281</v>
      </c>
      <c r="B249" s="4" t="s">
        <v>16</v>
      </c>
      <c r="C249" s="4" t="s">
        <v>261</v>
      </c>
      <c r="D249" s="4">
        <v>1</v>
      </c>
      <c r="E249" s="4" t="s">
        <v>12</v>
      </c>
      <c r="F249" s="4">
        <v>2024</v>
      </c>
      <c r="G249" s="4">
        <v>5101</v>
      </c>
      <c r="H249" s="4" t="s">
        <v>31</v>
      </c>
      <c r="I249" s="4" t="s">
        <v>31</v>
      </c>
      <c r="J249" s="14">
        <v>133254097.58400004</v>
      </c>
      <c r="K249" s="14">
        <v>223546947.5</v>
      </c>
      <c r="L249" s="18">
        <f t="shared" si="3"/>
        <v>0.59608998948196346</v>
      </c>
    </row>
    <row r="250" spans="1:12" x14ac:dyDescent="0.35">
      <c r="A250" s="11" t="s">
        <v>282</v>
      </c>
      <c r="B250" s="3" t="s">
        <v>16</v>
      </c>
      <c r="C250" s="3" t="s">
        <v>261</v>
      </c>
      <c r="D250" s="3">
        <v>1</v>
      </c>
      <c r="E250" s="3" t="s">
        <v>12</v>
      </c>
      <c r="F250" s="3">
        <v>2024</v>
      </c>
      <c r="G250" s="3">
        <v>5107</v>
      </c>
      <c r="H250" s="3" t="s">
        <v>31</v>
      </c>
      <c r="I250" s="3" t="s">
        <v>31</v>
      </c>
      <c r="J250" s="13">
        <v>115607576.52799998</v>
      </c>
      <c r="K250" s="13">
        <v>347967218.33999997</v>
      </c>
      <c r="L250" s="17">
        <f t="shared" si="3"/>
        <v>0.33223697645862554</v>
      </c>
    </row>
    <row r="251" spans="1:12" x14ac:dyDescent="0.35">
      <c r="A251" s="12" t="s">
        <v>283</v>
      </c>
      <c r="B251" s="4" t="s">
        <v>16</v>
      </c>
      <c r="C251" s="4" t="s">
        <v>261</v>
      </c>
      <c r="D251" s="4">
        <v>1</v>
      </c>
      <c r="E251" s="4" t="s">
        <v>12</v>
      </c>
      <c r="F251" s="4">
        <v>2024</v>
      </c>
      <c r="G251" s="4">
        <v>5113</v>
      </c>
      <c r="H251" s="4" t="s">
        <v>31</v>
      </c>
      <c r="I251" s="4" t="s">
        <v>31</v>
      </c>
      <c r="J251" s="14">
        <v>240262254.78399998</v>
      </c>
      <c r="K251" s="14">
        <v>197758908.93000001</v>
      </c>
      <c r="L251" s="18">
        <f t="shared" si="3"/>
        <v>1.2149250624610026</v>
      </c>
    </row>
    <row r="252" spans="1:12" x14ac:dyDescent="0.35">
      <c r="A252" s="11" t="s">
        <v>284</v>
      </c>
      <c r="B252" s="3" t="s">
        <v>16</v>
      </c>
      <c r="C252" s="3" t="s">
        <v>261</v>
      </c>
      <c r="D252" s="3">
        <v>1</v>
      </c>
      <c r="E252" s="3" t="s">
        <v>12</v>
      </c>
      <c r="F252" s="3">
        <v>2024</v>
      </c>
      <c r="G252" s="3">
        <v>5120</v>
      </c>
      <c r="H252" s="3" t="s">
        <v>31</v>
      </c>
      <c r="I252" s="3" t="s">
        <v>31</v>
      </c>
      <c r="J252" s="13">
        <v>39878739.675999999</v>
      </c>
      <c r="K252" s="13">
        <v>378559414.11000001</v>
      </c>
      <c r="L252" s="17">
        <f t="shared" si="3"/>
        <v>0.10534341028014224</v>
      </c>
    </row>
    <row r="253" spans="1:12" x14ac:dyDescent="0.35">
      <c r="A253" s="12" t="s">
        <v>285</v>
      </c>
      <c r="B253" s="4" t="s">
        <v>16</v>
      </c>
      <c r="C253" s="4" t="s">
        <v>261</v>
      </c>
      <c r="D253" s="4">
        <v>1</v>
      </c>
      <c r="E253" s="4" t="s">
        <v>12</v>
      </c>
      <c r="F253" s="4">
        <v>2024</v>
      </c>
      <c r="G253" s="4">
        <v>5125</v>
      </c>
      <c r="H253" s="4" t="s">
        <v>31</v>
      </c>
      <c r="I253" s="4" t="s">
        <v>31</v>
      </c>
      <c r="J253" s="14">
        <v>169681708.75600001</v>
      </c>
      <c r="K253" s="14">
        <v>482781381.77999997</v>
      </c>
      <c r="L253" s="18">
        <f t="shared" si="3"/>
        <v>0.35146696861090382</v>
      </c>
    </row>
    <row r="254" spans="1:12" x14ac:dyDescent="0.35">
      <c r="A254" s="11" t="s">
        <v>286</v>
      </c>
      <c r="B254" s="3" t="s">
        <v>16</v>
      </c>
      <c r="C254" s="3" t="s">
        <v>261</v>
      </c>
      <c r="D254" s="3">
        <v>1</v>
      </c>
      <c r="E254" s="3" t="s">
        <v>12</v>
      </c>
      <c r="F254" s="3">
        <v>2024</v>
      </c>
      <c r="G254" s="3">
        <v>5129</v>
      </c>
      <c r="H254" s="3" t="s">
        <v>31</v>
      </c>
      <c r="I254" s="3" t="s">
        <v>31</v>
      </c>
      <c r="J254" s="13">
        <v>132382203.85600004</v>
      </c>
      <c r="K254" s="13">
        <v>448561677.73000002</v>
      </c>
      <c r="L254" s="17">
        <f t="shared" si="3"/>
        <v>0.29512597805041213</v>
      </c>
    </row>
    <row r="255" spans="1:12" x14ac:dyDescent="0.35">
      <c r="A255" s="12" t="s">
        <v>287</v>
      </c>
      <c r="B255" s="4" t="s">
        <v>16</v>
      </c>
      <c r="C255" s="4" t="s">
        <v>261</v>
      </c>
      <c r="D255" s="4">
        <v>1</v>
      </c>
      <c r="E255" s="4" t="s">
        <v>12</v>
      </c>
      <c r="F255" s="4">
        <v>2024</v>
      </c>
      <c r="G255" s="4">
        <v>5134</v>
      </c>
      <c r="H255" s="4" t="s">
        <v>31</v>
      </c>
      <c r="I255" s="4" t="s">
        <v>31</v>
      </c>
      <c r="J255" s="14">
        <v>270460655.52799988</v>
      </c>
      <c r="K255" s="14">
        <v>599976828.51999998</v>
      </c>
      <c r="L255" s="18">
        <f t="shared" si="3"/>
        <v>0.45078516814584646</v>
      </c>
    </row>
    <row r="256" spans="1:12" x14ac:dyDescent="0.35">
      <c r="A256" s="11" t="s">
        <v>288</v>
      </c>
      <c r="B256" s="3" t="s">
        <v>16</v>
      </c>
      <c r="C256" s="3" t="s">
        <v>261</v>
      </c>
      <c r="D256" s="3">
        <v>1</v>
      </c>
      <c r="E256" s="3" t="s">
        <v>12</v>
      </c>
      <c r="F256" s="3">
        <v>2024</v>
      </c>
      <c r="G256" s="3">
        <v>5138</v>
      </c>
      <c r="H256" s="3" t="s">
        <v>31</v>
      </c>
      <c r="I256" s="3" t="s">
        <v>31</v>
      </c>
      <c r="J256" s="13">
        <v>190770571.18399996</v>
      </c>
      <c r="K256" s="13">
        <v>812823542.34000003</v>
      </c>
      <c r="L256" s="17">
        <f t="shared" si="3"/>
        <v>0.23470108977749266</v>
      </c>
    </row>
    <row r="257" spans="1:12" x14ac:dyDescent="0.35">
      <c r="A257" s="12" t="s">
        <v>289</v>
      </c>
      <c r="B257" s="4" t="s">
        <v>16</v>
      </c>
      <c r="C257" s="4" t="s">
        <v>261</v>
      </c>
      <c r="D257" s="4">
        <v>1</v>
      </c>
      <c r="E257" s="4" t="s">
        <v>12</v>
      </c>
      <c r="F257" s="4">
        <v>2024</v>
      </c>
      <c r="G257" s="4">
        <v>5142</v>
      </c>
      <c r="H257" s="4" t="s">
        <v>31</v>
      </c>
      <c r="I257" s="4" t="s">
        <v>31</v>
      </c>
      <c r="J257" s="14">
        <v>140368483.72</v>
      </c>
      <c r="K257" s="14">
        <v>78661441.340000004</v>
      </c>
      <c r="L257" s="18">
        <f t="shared" si="3"/>
        <v>1.7844636626130754</v>
      </c>
    </row>
    <row r="258" spans="1:12" x14ac:dyDescent="0.35">
      <c r="A258" s="11" t="s">
        <v>290</v>
      </c>
      <c r="B258" s="3" t="s">
        <v>16</v>
      </c>
      <c r="C258" s="3" t="s">
        <v>261</v>
      </c>
      <c r="D258" s="3">
        <v>1</v>
      </c>
      <c r="E258" s="3" t="s">
        <v>12</v>
      </c>
      <c r="F258" s="3">
        <v>2024</v>
      </c>
      <c r="G258" s="3">
        <v>5145</v>
      </c>
      <c r="H258" s="3" t="s">
        <v>31</v>
      </c>
      <c r="I258" s="3" t="s">
        <v>31</v>
      </c>
      <c r="J258" s="13">
        <v>115462364.536</v>
      </c>
      <c r="K258" s="13">
        <v>34080886.280000001</v>
      </c>
      <c r="L258" s="17">
        <f t="shared" ref="L258:L321" si="4">IFERROR(J258/K258,0)</f>
        <v>3.3878920749710031</v>
      </c>
    </row>
    <row r="259" spans="1:12" x14ac:dyDescent="0.35">
      <c r="A259" s="12" t="s">
        <v>291</v>
      </c>
      <c r="B259" s="4" t="s">
        <v>16</v>
      </c>
      <c r="C259" s="4" t="s">
        <v>261</v>
      </c>
      <c r="D259" s="4">
        <v>1</v>
      </c>
      <c r="E259" s="4" t="s">
        <v>12</v>
      </c>
      <c r="F259" s="4">
        <v>2024</v>
      </c>
      <c r="G259" s="4">
        <v>5147</v>
      </c>
      <c r="H259" s="4" t="s">
        <v>31</v>
      </c>
      <c r="I259" s="4" t="s">
        <v>31</v>
      </c>
      <c r="J259" s="14">
        <v>146778412.93600002</v>
      </c>
      <c r="K259" s="14">
        <v>1160251326.77</v>
      </c>
      <c r="L259" s="18">
        <f t="shared" si="4"/>
        <v>0.12650570574619677</v>
      </c>
    </row>
    <row r="260" spans="1:12" x14ac:dyDescent="0.35">
      <c r="A260" s="11" t="s">
        <v>292</v>
      </c>
      <c r="B260" s="3" t="s">
        <v>16</v>
      </c>
      <c r="C260" s="3" t="s">
        <v>261</v>
      </c>
      <c r="D260" s="3">
        <v>1</v>
      </c>
      <c r="E260" s="3" t="s">
        <v>12</v>
      </c>
      <c r="F260" s="3">
        <v>2024</v>
      </c>
      <c r="G260" s="3">
        <v>5148</v>
      </c>
      <c r="H260" s="3" t="s">
        <v>31</v>
      </c>
      <c r="I260" s="3" t="s">
        <v>31</v>
      </c>
      <c r="J260" s="13">
        <v>338316494.74400032</v>
      </c>
      <c r="K260" s="13">
        <v>1528381775.3499999</v>
      </c>
      <c r="L260" s="17">
        <f t="shared" si="4"/>
        <v>0.22135601209097494</v>
      </c>
    </row>
    <row r="261" spans="1:12" x14ac:dyDescent="0.35">
      <c r="A261" s="12" t="s">
        <v>293</v>
      </c>
      <c r="B261" s="4" t="s">
        <v>16</v>
      </c>
      <c r="C261" s="4" t="s">
        <v>261</v>
      </c>
      <c r="D261" s="4">
        <v>1</v>
      </c>
      <c r="E261" s="4" t="s">
        <v>12</v>
      </c>
      <c r="F261" s="4">
        <v>2024</v>
      </c>
      <c r="G261" s="4">
        <v>5154</v>
      </c>
      <c r="H261" s="4" t="s">
        <v>31</v>
      </c>
      <c r="I261" s="4" t="s">
        <v>31</v>
      </c>
      <c r="J261" s="14">
        <v>226691729.62200007</v>
      </c>
      <c r="K261" s="14">
        <v>1840177959.8499999</v>
      </c>
      <c r="L261" s="18">
        <f t="shared" si="4"/>
        <v>0.12319011235221979</v>
      </c>
    </row>
    <row r="262" spans="1:12" x14ac:dyDescent="0.35">
      <c r="A262" s="11" t="s">
        <v>294</v>
      </c>
      <c r="B262" s="3" t="s">
        <v>16</v>
      </c>
      <c r="C262" s="3" t="s">
        <v>261</v>
      </c>
      <c r="D262" s="3">
        <v>1</v>
      </c>
      <c r="E262" s="3" t="s">
        <v>12</v>
      </c>
      <c r="F262" s="3">
        <v>2024</v>
      </c>
      <c r="G262" s="3">
        <v>5172</v>
      </c>
      <c r="H262" s="3" t="s">
        <v>31</v>
      </c>
      <c r="I262" s="3" t="s">
        <v>31</v>
      </c>
      <c r="J262" s="13">
        <v>62860889.131999999</v>
      </c>
      <c r="K262" s="13">
        <v>1865422345.05</v>
      </c>
      <c r="L262" s="17">
        <f t="shared" si="4"/>
        <v>3.3697939396300683E-2</v>
      </c>
    </row>
    <row r="263" spans="1:12" x14ac:dyDescent="0.35">
      <c r="A263" s="12" t="s">
        <v>295</v>
      </c>
      <c r="B263" s="4" t="s">
        <v>16</v>
      </c>
      <c r="C263" s="4" t="s">
        <v>261</v>
      </c>
      <c r="D263" s="4">
        <v>1</v>
      </c>
      <c r="E263" s="4" t="s">
        <v>12</v>
      </c>
      <c r="F263" s="4">
        <v>2024</v>
      </c>
      <c r="G263" s="4">
        <v>5190</v>
      </c>
      <c r="H263" s="4" t="s">
        <v>31</v>
      </c>
      <c r="I263" s="4" t="s">
        <v>31</v>
      </c>
      <c r="J263" s="14">
        <v>90176403.744000018</v>
      </c>
      <c r="K263" s="14">
        <v>111618081.44</v>
      </c>
      <c r="L263" s="18">
        <f t="shared" si="4"/>
        <v>0.80790139537091132</v>
      </c>
    </row>
    <row r="264" spans="1:12" x14ac:dyDescent="0.35">
      <c r="A264" s="11" t="s">
        <v>296</v>
      </c>
      <c r="B264" s="3" t="s">
        <v>16</v>
      </c>
      <c r="C264" s="3" t="s">
        <v>261</v>
      </c>
      <c r="D264" s="3">
        <v>1</v>
      </c>
      <c r="E264" s="3" t="s">
        <v>12</v>
      </c>
      <c r="F264" s="3">
        <v>2024</v>
      </c>
      <c r="G264" s="3">
        <v>5197</v>
      </c>
      <c r="H264" s="3" t="s">
        <v>31</v>
      </c>
      <c r="I264" s="3" t="s">
        <v>31</v>
      </c>
      <c r="J264" s="13">
        <v>266786319.90200007</v>
      </c>
      <c r="K264" s="13">
        <v>514303722.41000003</v>
      </c>
      <c r="L264" s="17">
        <f t="shared" si="4"/>
        <v>0.51873301373720082</v>
      </c>
    </row>
    <row r="265" spans="1:12" x14ac:dyDescent="0.35">
      <c r="A265" s="12" t="s">
        <v>297</v>
      </c>
      <c r="B265" s="4" t="s">
        <v>16</v>
      </c>
      <c r="C265" s="4" t="s">
        <v>261</v>
      </c>
      <c r="D265" s="4">
        <v>1</v>
      </c>
      <c r="E265" s="4" t="s">
        <v>12</v>
      </c>
      <c r="F265" s="4">
        <v>2024</v>
      </c>
      <c r="G265" s="4">
        <v>5206</v>
      </c>
      <c r="H265" s="4" t="s">
        <v>31</v>
      </c>
      <c r="I265" s="4" t="s">
        <v>31</v>
      </c>
      <c r="J265" s="14">
        <v>285426846.24000007</v>
      </c>
      <c r="K265" s="14">
        <v>38171806.590000004</v>
      </c>
      <c r="L265" s="18">
        <f t="shared" si="4"/>
        <v>7.4774256640704637</v>
      </c>
    </row>
    <row r="266" spans="1:12" x14ac:dyDescent="0.35">
      <c r="A266" s="11" t="s">
        <v>298</v>
      </c>
      <c r="B266" s="3" t="s">
        <v>16</v>
      </c>
      <c r="C266" s="3" t="s">
        <v>261</v>
      </c>
      <c r="D266" s="3">
        <v>1</v>
      </c>
      <c r="E266" s="3" t="s">
        <v>12</v>
      </c>
      <c r="F266" s="3">
        <v>2024</v>
      </c>
      <c r="G266" s="3">
        <v>5209</v>
      </c>
      <c r="H266" s="3" t="s">
        <v>31</v>
      </c>
      <c r="I266" s="3" t="s">
        <v>31</v>
      </c>
      <c r="J266" s="13">
        <v>127175281.57399997</v>
      </c>
      <c r="K266" s="13">
        <v>152421268.34</v>
      </c>
      <c r="L266" s="17">
        <f t="shared" si="4"/>
        <v>0.83436703393856548</v>
      </c>
    </row>
    <row r="267" spans="1:12" x14ac:dyDescent="0.35">
      <c r="A267" s="12" t="s">
        <v>299</v>
      </c>
      <c r="B267" s="4" t="s">
        <v>16</v>
      </c>
      <c r="C267" s="4" t="s">
        <v>261</v>
      </c>
      <c r="D267" s="4">
        <v>1</v>
      </c>
      <c r="E267" s="4" t="s">
        <v>12</v>
      </c>
      <c r="F267" s="4">
        <v>2024</v>
      </c>
      <c r="G267" s="4">
        <v>5212</v>
      </c>
      <c r="H267" s="4" t="s">
        <v>31</v>
      </c>
      <c r="I267" s="4" t="s">
        <v>31</v>
      </c>
      <c r="J267" s="14">
        <v>408747036.11399996</v>
      </c>
      <c r="K267" s="14">
        <v>717280216.97000003</v>
      </c>
      <c r="L267" s="18">
        <f t="shared" si="4"/>
        <v>0.56985683759781658</v>
      </c>
    </row>
    <row r="268" spans="1:12" x14ac:dyDescent="0.35">
      <c r="A268" s="11" t="s">
        <v>300</v>
      </c>
      <c r="B268" s="3" t="s">
        <v>16</v>
      </c>
      <c r="C268" s="3" t="s">
        <v>261</v>
      </c>
      <c r="D268" s="3">
        <v>1</v>
      </c>
      <c r="E268" s="3" t="s">
        <v>12</v>
      </c>
      <c r="F268" s="3">
        <v>2024</v>
      </c>
      <c r="G268" s="3">
        <v>5234</v>
      </c>
      <c r="H268" s="3" t="s">
        <v>31</v>
      </c>
      <c r="I268" s="3" t="s">
        <v>31</v>
      </c>
      <c r="J268" s="13">
        <v>208296494.30000004</v>
      </c>
      <c r="K268" s="13">
        <v>741293608.13</v>
      </c>
      <c r="L268" s="17">
        <f t="shared" si="4"/>
        <v>0.28099054411848007</v>
      </c>
    </row>
    <row r="269" spans="1:12" x14ac:dyDescent="0.35">
      <c r="A269" s="12" t="s">
        <v>301</v>
      </c>
      <c r="B269" s="4" t="s">
        <v>16</v>
      </c>
      <c r="C269" s="4" t="s">
        <v>261</v>
      </c>
      <c r="D269" s="4">
        <v>1</v>
      </c>
      <c r="E269" s="4" t="s">
        <v>12</v>
      </c>
      <c r="F269" s="4">
        <v>2024</v>
      </c>
      <c r="G269" s="4">
        <v>5237</v>
      </c>
      <c r="H269" s="4" t="s">
        <v>31</v>
      </c>
      <c r="I269" s="4" t="s">
        <v>31</v>
      </c>
      <c r="J269" s="14">
        <v>167924411.67199999</v>
      </c>
      <c r="K269" s="14">
        <v>418637489.94</v>
      </c>
      <c r="L269" s="18">
        <f t="shared" si="4"/>
        <v>0.4011212939769615</v>
      </c>
    </row>
    <row r="270" spans="1:12" x14ac:dyDescent="0.35">
      <c r="A270" s="11" t="s">
        <v>302</v>
      </c>
      <c r="B270" s="3" t="s">
        <v>16</v>
      </c>
      <c r="C270" s="3" t="s">
        <v>261</v>
      </c>
      <c r="D270" s="3">
        <v>1</v>
      </c>
      <c r="E270" s="3" t="s">
        <v>12</v>
      </c>
      <c r="F270" s="3">
        <v>2024</v>
      </c>
      <c r="G270" s="3">
        <v>5240</v>
      </c>
      <c r="H270" s="3" t="s">
        <v>31</v>
      </c>
      <c r="I270" s="3" t="s">
        <v>31</v>
      </c>
      <c r="J270" s="13">
        <v>218081190.32599995</v>
      </c>
      <c r="K270" s="13">
        <v>851868848.58000004</v>
      </c>
      <c r="L270" s="17">
        <f t="shared" si="4"/>
        <v>0.25600324590988921</v>
      </c>
    </row>
    <row r="271" spans="1:12" x14ac:dyDescent="0.35">
      <c r="A271" s="12" t="s">
        <v>303</v>
      </c>
      <c r="B271" s="4" t="s">
        <v>16</v>
      </c>
      <c r="C271" s="4" t="s">
        <v>261</v>
      </c>
      <c r="D271" s="4">
        <v>1</v>
      </c>
      <c r="E271" s="4" t="s">
        <v>12</v>
      </c>
      <c r="F271" s="4">
        <v>2024</v>
      </c>
      <c r="G271" s="4">
        <v>5250</v>
      </c>
      <c r="H271" s="4" t="s">
        <v>31</v>
      </c>
      <c r="I271" s="4" t="s">
        <v>31</v>
      </c>
      <c r="J271" s="14">
        <v>209492149.17200005</v>
      </c>
      <c r="K271" s="14">
        <v>1097830974.72</v>
      </c>
      <c r="L271" s="18">
        <f t="shared" si="4"/>
        <v>0.1908236823299968</v>
      </c>
    </row>
    <row r="272" spans="1:12" x14ac:dyDescent="0.35">
      <c r="A272" s="11" t="s">
        <v>304</v>
      </c>
      <c r="B272" s="3" t="s">
        <v>16</v>
      </c>
      <c r="C272" s="3" t="s">
        <v>261</v>
      </c>
      <c r="D272" s="3">
        <v>1</v>
      </c>
      <c r="E272" s="3" t="s">
        <v>12</v>
      </c>
      <c r="F272" s="3">
        <v>2024</v>
      </c>
      <c r="G272" s="3">
        <v>5264</v>
      </c>
      <c r="H272" s="3" t="s">
        <v>31</v>
      </c>
      <c r="I272" s="3" t="s">
        <v>31</v>
      </c>
      <c r="J272" s="13">
        <v>217437171.708</v>
      </c>
      <c r="K272" s="13">
        <v>388946223.81999999</v>
      </c>
      <c r="L272" s="17">
        <f t="shared" si="4"/>
        <v>0.55904173479937813</v>
      </c>
    </row>
    <row r="273" spans="1:12" x14ac:dyDescent="0.35">
      <c r="A273" s="12" t="s">
        <v>305</v>
      </c>
      <c r="B273" s="4" t="s">
        <v>16</v>
      </c>
      <c r="C273" s="4" t="s">
        <v>261</v>
      </c>
      <c r="D273" s="4">
        <v>1</v>
      </c>
      <c r="E273" s="4" t="s">
        <v>12</v>
      </c>
      <c r="F273" s="4">
        <v>2024</v>
      </c>
      <c r="G273" s="4">
        <v>5266</v>
      </c>
      <c r="H273" s="4" t="s">
        <v>31</v>
      </c>
      <c r="I273" s="4" t="s">
        <v>31</v>
      </c>
      <c r="J273" s="14">
        <v>100138404.58799997</v>
      </c>
      <c r="K273" s="14">
        <v>1001412605.6900001</v>
      </c>
      <c r="L273" s="18">
        <f t="shared" si="4"/>
        <v>9.9997148047684031E-2</v>
      </c>
    </row>
    <row r="274" spans="1:12" x14ac:dyDescent="0.35">
      <c r="A274" s="11" t="s">
        <v>306</v>
      </c>
      <c r="B274" s="3" t="s">
        <v>16</v>
      </c>
      <c r="C274" s="3" t="s">
        <v>261</v>
      </c>
      <c r="D274" s="3">
        <v>1</v>
      </c>
      <c r="E274" s="3" t="s">
        <v>12</v>
      </c>
      <c r="F274" s="3">
        <v>2024</v>
      </c>
      <c r="G274" s="3">
        <v>5282</v>
      </c>
      <c r="H274" s="3" t="s">
        <v>31</v>
      </c>
      <c r="I274" s="3" t="s">
        <v>31</v>
      </c>
      <c r="J274" s="13">
        <v>40707256.840000004</v>
      </c>
      <c r="K274" s="13">
        <v>245301259.30000001</v>
      </c>
      <c r="L274" s="17">
        <f t="shared" si="4"/>
        <v>0.16594801411196833</v>
      </c>
    </row>
    <row r="275" spans="1:12" x14ac:dyDescent="0.35">
      <c r="A275" s="12" t="s">
        <v>307</v>
      </c>
      <c r="B275" s="4" t="s">
        <v>16</v>
      </c>
      <c r="C275" s="4" t="s">
        <v>261</v>
      </c>
      <c r="D275" s="4">
        <v>1</v>
      </c>
      <c r="E275" s="4" t="s">
        <v>12</v>
      </c>
      <c r="F275" s="4">
        <v>2024</v>
      </c>
      <c r="G275" s="4">
        <v>5284</v>
      </c>
      <c r="H275" s="4" t="s">
        <v>31</v>
      </c>
      <c r="I275" s="4" t="s">
        <v>31</v>
      </c>
      <c r="J275" s="14">
        <v>182881004.42400005</v>
      </c>
      <c r="K275" s="14">
        <v>500053434.01999998</v>
      </c>
      <c r="L275" s="18">
        <f t="shared" si="4"/>
        <v>0.36572292475584839</v>
      </c>
    </row>
    <row r="276" spans="1:12" x14ac:dyDescent="0.35">
      <c r="A276" s="11" t="s">
        <v>308</v>
      </c>
      <c r="B276" s="3" t="s">
        <v>16</v>
      </c>
      <c r="C276" s="3" t="s">
        <v>261</v>
      </c>
      <c r="D276" s="3">
        <v>1</v>
      </c>
      <c r="E276" s="3" t="s">
        <v>12</v>
      </c>
      <c r="F276" s="3">
        <v>2024</v>
      </c>
      <c r="G276" s="3">
        <v>5306</v>
      </c>
      <c r="H276" s="3" t="s">
        <v>31</v>
      </c>
      <c r="I276" s="3" t="s">
        <v>31</v>
      </c>
      <c r="J276" s="13">
        <v>8727000</v>
      </c>
      <c r="K276" s="13">
        <v>210474210.22999999</v>
      </c>
      <c r="L276" s="17">
        <f t="shared" si="4"/>
        <v>4.1463512277648613E-2</v>
      </c>
    </row>
    <row r="277" spans="1:12" x14ac:dyDescent="0.35">
      <c r="A277" s="12" t="s">
        <v>309</v>
      </c>
      <c r="B277" s="4" t="s">
        <v>16</v>
      </c>
      <c r="C277" s="4" t="s">
        <v>261</v>
      </c>
      <c r="D277" s="4">
        <v>1</v>
      </c>
      <c r="E277" s="4" t="s">
        <v>12</v>
      </c>
      <c r="F277" s="4">
        <v>2024</v>
      </c>
      <c r="G277" s="4">
        <v>5308</v>
      </c>
      <c r="H277" s="4" t="s">
        <v>31</v>
      </c>
      <c r="I277" s="4" t="s">
        <v>31</v>
      </c>
      <c r="J277" s="14">
        <v>151672749.25200003</v>
      </c>
      <c r="K277" s="14">
        <v>587258530.99000001</v>
      </c>
      <c r="L277" s="18">
        <f t="shared" si="4"/>
        <v>0.25827253457912347</v>
      </c>
    </row>
    <row r="278" spans="1:12" x14ac:dyDescent="0.35">
      <c r="A278" s="11" t="s">
        <v>310</v>
      </c>
      <c r="B278" s="3" t="s">
        <v>16</v>
      </c>
      <c r="C278" s="3" t="s">
        <v>261</v>
      </c>
      <c r="D278" s="3">
        <v>1</v>
      </c>
      <c r="E278" s="3" t="s">
        <v>12</v>
      </c>
      <c r="F278" s="3">
        <v>2024</v>
      </c>
      <c r="G278" s="3">
        <v>5310</v>
      </c>
      <c r="H278" s="3" t="s">
        <v>31</v>
      </c>
      <c r="I278" s="3" t="s">
        <v>31</v>
      </c>
      <c r="J278" s="13">
        <v>78632519.655999973</v>
      </c>
      <c r="K278" s="13">
        <v>143382469.13999999</v>
      </c>
      <c r="L278" s="17">
        <f t="shared" si="4"/>
        <v>0.54841097470027833</v>
      </c>
    </row>
    <row r="279" spans="1:12" x14ac:dyDescent="0.35">
      <c r="A279" s="12" t="s">
        <v>311</v>
      </c>
      <c r="B279" s="4" t="s">
        <v>16</v>
      </c>
      <c r="C279" s="4" t="s">
        <v>261</v>
      </c>
      <c r="D279" s="4">
        <v>1</v>
      </c>
      <c r="E279" s="4" t="s">
        <v>12</v>
      </c>
      <c r="F279" s="4">
        <v>2024</v>
      </c>
      <c r="G279" s="4">
        <v>5313</v>
      </c>
      <c r="H279" s="4" t="s">
        <v>31</v>
      </c>
      <c r="I279" s="4" t="s">
        <v>31</v>
      </c>
      <c r="J279" s="14">
        <v>223521377.93199992</v>
      </c>
      <c r="K279" s="14">
        <v>211484820.50999999</v>
      </c>
      <c r="L279" s="18">
        <f t="shared" si="4"/>
        <v>1.0569145217750073</v>
      </c>
    </row>
    <row r="280" spans="1:12" x14ac:dyDescent="0.35">
      <c r="A280" s="11" t="s">
        <v>312</v>
      </c>
      <c r="B280" s="3" t="s">
        <v>16</v>
      </c>
      <c r="C280" s="3" t="s">
        <v>261</v>
      </c>
      <c r="D280" s="3">
        <v>1</v>
      </c>
      <c r="E280" s="3" t="s">
        <v>12</v>
      </c>
      <c r="F280" s="3">
        <v>2024</v>
      </c>
      <c r="G280" s="3">
        <v>5315</v>
      </c>
      <c r="H280" s="3" t="s">
        <v>31</v>
      </c>
      <c r="I280" s="3" t="s">
        <v>31</v>
      </c>
      <c r="J280" s="13">
        <v>52799136.436000004</v>
      </c>
      <c r="K280" s="13">
        <v>23865162.699999999</v>
      </c>
      <c r="L280" s="17">
        <f t="shared" si="4"/>
        <v>2.2123937347387121</v>
      </c>
    </row>
    <row r="281" spans="1:12" x14ac:dyDescent="0.35">
      <c r="A281" s="12" t="s">
        <v>313</v>
      </c>
      <c r="B281" s="4" t="s">
        <v>16</v>
      </c>
      <c r="C281" s="4" t="s">
        <v>261</v>
      </c>
      <c r="D281" s="4">
        <v>1</v>
      </c>
      <c r="E281" s="4" t="s">
        <v>12</v>
      </c>
      <c r="F281" s="4">
        <v>2024</v>
      </c>
      <c r="G281" s="4">
        <v>5318</v>
      </c>
      <c r="H281" s="4" t="s">
        <v>31</v>
      </c>
      <c r="I281" s="4" t="s">
        <v>31</v>
      </c>
      <c r="J281" s="14">
        <v>209726274.56</v>
      </c>
      <c r="K281" s="14">
        <v>1335043413.6099999</v>
      </c>
      <c r="L281" s="18">
        <f t="shared" si="4"/>
        <v>0.15709322440151477</v>
      </c>
    </row>
    <row r="282" spans="1:12" x14ac:dyDescent="0.35">
      <c r="A282" s="11" t="s">
        <v>314</v>
      </c>
      <c r="B282" s="3" t="s">
        <v>16</v>
      </c>
      <c r="C282" s="3" t="s">
        <v>261</v>
      </c>
      <c r="D282" s="3">
        <v>1</v>
      </c>
      <c r="E282" s="3" t="s">
        <v>12</v>
      </c>
      <c r="F282" s="3">
        <v>2024</v>
      </c>
      <c r="G282" s="3">
        <v>5321</v>
      </c>
      <c r="H282" s="3" t="s">
        <v>31</v>
      </c>
      <c r="I282" s="3" t="s">
        <v>31</v>
      </c>
      <c r="J282" s="13">
        <v>181190015.18600005</v>
      </c>
      <c r="K282" s="13">
        <v>94387806.590000004</v>
      </c>
      <c r="L282" s="17">
        <f t="shared" si="4"/>
        <v>1.9196337083353348</v>
      </c>
    </row>
    <row r="283" spans="1:12" x14ac:dyDescent="0.35">
      <c r="A283" s="12" t="s">
        <v>315</v>
      </c>
      <c r="B283" s="4" t="s">
        <v>16</v>
      </c>
      <c r="C283" s="4" t="s">
        <v>261</v>
      </c>
      <c r="D283" s="4">
        <v>1</v>
      </c>
      <c r="E283" s="4" t="s">
        <v>12</v>
      </c>
      <c r="F283" s="4">
        <v>2024</v>
      </c>
      <c r="G283" s="4">
        <v>5347</v>
      </c>
      <c r="H283" s="4" t="s">
        <v>31</v>
      </c>
      <c r="I283" s="4" t="s">
        <v>31</v>
      </c>
      <c r="J283" s="14">
        <v>68734926.656000003</v>
      </c>
      <c r="K283" s="14">
        <v>179614277.52000001</v>
      </c>
      <c r="L283" s="18">
        <f t="shared" si="4"/>
        <v>0.38268075124677314</v>
      </c>
    </row>
    <row r="284" spans="1:12" x14ac:dyDescent="0.35">
      <c r="A284" s="11" t="s">
        <v>316</v>
      </c>
      <c r="B284" s="3" t="s">
        <v>16</v>
      </c>
      <c r="C284" s="3" t="s">
        <v>261</v>
      </c>
      <c r="D284" s="3">
        <v>1</v>
      </c>
      <c r="E284" s="3" t="s">
        <v>12</v>
      </c>
      <c r="F284" s="3">
        <v>2024</v>
      </c>
      <c r="G284" s="3">
        <v>5353</v>
      </c>
      <c r="H284" s="3" t="s">
        <v>31</v>
      </c>
      <c r="I284" s="3" t="s">
        <v>31</v>
      </c>
      <c r="J284" s="13">
        <v>40352208.676000006</v>
      </c>
      <c r="K284" s="13">
        <v>33491990.379999999</v>
      </c>
      <c r="L284" s="17">
        <f t="shared" si="4"/>
        <v>1.2048316095330256</v>
      </c>
    </row>
    <row r="285" spans="1:12" x14ac:dyDescent="0.35">
      <c r="A285" s="12" t="s">
        <v>317</v>
      </c>
      <c r="B285" s="4" t="s">
        <v>16</v>
      </c>
      <c r="C285" s="4" t="s">
        <v>261</v>
      </c>
      <c r="D285" s="4">
        <v>1</v>
      </c>
      <c r="E285" s="4" t="s">
        <v>12</v>
      </c>
      <c r="F285" s="4">
        <v>2024</v>
      </c>
      <c r="G285" s="4">
        <v>5360</v>
      </c>
      <c r="H285" s="4" t="s">
        <v>31</v>
      </c>
      <c r="I285" s="4" t="s">
        <v>31</v>
      </c>
      <c r="J285" s="14">
        <v>71467240.405999988</v>
      </c>
      <c r="K285" s="14">
        <v>457223511.26999998</v>
      </c>
      <c r="L285" s="18">
        <f t="shared" si="4"/>
        <v>0.1563070110010093</v>
      </c>
    </row>
    <row r="286" spans="1:12" x14ac:dyDescent="0.35">
      <c r="A286" s="11" t="s">
        <v>318</v>
      </c>
      <c r="B286" s="3" t="s">
        <v>16</v>
      </c>
      <c r="C286" s="3" t="s">
        <v>261</v>
      </c>
      <c r="D286" s="3">
        <v>1</v>
      </c>
      <c r="E286" s="3" t="s">
        <v>12</v>
      </c>
      <c r="F286" s="3">
        <v>2024</v>
      </c>
      <c r="G286" s="3">
        <v>5361</v>
      </c>
      <c r="H286" s="3" t="s">
        <v>31</v>
      </c>
      <c r="I286" s="3" t="s">
        <v>31</v>
      </c>
      <c r="J286" s="13">
        <v>136552155.08399999</v>
      </c>
      <c r="K286" s="13">
        <v>330640832.81999999</v>
      </c>
      <c r="L286" s="17">
        <f t="shared" si="4"/>
        <v>0.41299241209671955</v>
      </c>
    </row>
    <row r="287" spans="1:12" x14ac:dyDescent="0.35">
      <c r="A287" s="12" t="s">
        <v>319</v>
      </c>
      <c r="B287" s="4" t="s">
        <v>16</v>
      </c>
      <c r="C287" s="4" t="s">
        <v>261</v>
      </c>
      <c r="D287" s="4">
        <v>1</v>
      </c>
      <c r="E287" s="4" t="s">
        <v>12</v>
      </c>
      <c r="F287" s="4">
        <v>2024</v>
      </c>
      <c r="G287" s="4">
        <v>5364</v>
      </c>
      <c r="H287" s="4" t="s">
        <v>31</v>
      </c>
      <c r="I287" s="4" t="s">
        <v>31</v>
      </c>
      <c r="J287" s="14">
        <v>136841250.00799999</v>
      </c>
      <c r="K287" s="14">
        <v>303433068.13999999</v>
      </c>
      <c r="L287" s="18">
        <f t="shared" si="4"/>
        <v>0.45097672065479444</v>
      </c>
    </row>
    <row r="288" spans="1:12" x14ac:dyDescent="0.35">
      <c r="A288" s="11" t="s">
        <v>320</v>
      </c>
      <c r="B288" s="3" t="s">
        <v>16</v>
      </c>
      <c r="C288" s="3" t="s">
        <v>261</v>
      </c>
      <c r="D288" s="3">
        <v>1</v>
      </c>
      <c r="E288" s="3" t="s">
        <v>12</v>
      </c>
      <c r="F288" s="3">
        <v>2024</v>
      </c>
      <c r="G288" s="3">
        <v>5368</v>
      </c>
      <c r="H288" s="3" t="s">
        <v>31</v>
      </c>
      <c r="I288" s="3" t="s">
        <v>31</v>
      </c>
      <c r="J288" s="13">
        <v>79083472.024000019</v>
      </c>
      <c r="K288" s="13">
        <v>97123998.920000002</v>
      </c>
      <c r="L288" s="17">
        <f t="shared" si="4"/>
        <v>0.81425263481109578</v>
      </c>
    </row>
    <row r="289" spans="1:12" x14ac:dyDescent="0.35">
      <c r="A289" s="12" t="s">
        <v>321</v>
      </c>
      <c r="B289" s="4" t="s">
        <v>16</v>
      </c>
      <c r="C289" s="4" t="s">
        <v>261</v>
      </c>
      <c r="D289" s="4">
        <v>1</v>
      </c>
      <c r="E289" s="4" t="s">
        <v>12</v>
      </c>
      <c r="F289" s="4">
        <v>2024</v>
      </c>
      <c r="G289" s="4">
        <v>5376</v>
      </c>
      <c r="H289" s="4" t="s">
        <v>31</v>
      </c>
      <c r="I289" s="4" t="s">
        <v>31</v>
      </c>
      <c r="J289" s="14">
        <v>34189323.700000003</v>
      </c>
      <c r="K289" s="14">
        <v>494183138.19</v>
      </c>
      <c r="L289" s="18">
        <f t="shared" si="4"/>
        <v>6.9183509225389919E-2</v>
      </c>
    </row>
    <row r="290" spans="1:12" x14ac:dyDescent="0.35">
      <c r="A290" s="11" t="s">
        <v>322</v>
      </c>
      <c r="B290" s="3" t="s">
        <v>16</v>
      </c>
      <c r="C290" s="3" t="s">
        <v>261</v>
      </c>
      <c r="D290" s="3">
        <v>1</v>
      </c>
      <c r="E290" s="3" t="s">
        <v>12</v>
      </c>
      <c r="F290" s="3">
        <v>2024</v>
      </c>
      <c r="G290" s="3">
        <v>5380</v>
      </c>
      <c r="H290" s="3" t="s">
        <v>31</v>
      </c>
      <c r="I290" s="3" t="s">
        <v>31</v>
      </c>
      <c r="J290" s="13">
        <v>38262699.700000003</v>
      </c>
      <c r="K290" s="13">
        <v>472773604.13999999</v>
      </c>
      <c r="L290" s="17">
        <f t="shared" si="4"/>
        <v>8.0932394205048441E-2</v>
      </c>
    </row>
    <row r="291" spans="1:12" x14ac:dyDescent="0.35">
      <c r="A291" s="12" t="s">
        <v>323</v>
      </c>
      <c r="B291" s="4" t="s">
        <v>16</v>
      </c>
      <c r="C291" s="4" t="s">
        <v>261</v>
      </c>
      <c r="D291" s="4">
        <v>1</v>
      </c>
      <c r="E291" s="4" t="s">
        <v>12</v>
      </c>
      <c r="F291" s="4">
        <v>2024</v>
      </c>
      <c r="G291" s="4">
        <v>5390</v>
      </c>
      <c r="H291" s="4" t="s">
        <v>31</v>
      </c>
      <c r="I291" s="4" t="s">
        <v>31</v>
      </c>
      <c r="J291" s="14">
        <v>7707159.2400000002</v>
      </c>
      <c r="K291" s="14">
        <v>1864250.4</v>
      </c>
      <c r="L291" s="18">
        <f t="shared" si="4"/>
        <v>4.1341867165483785</v>
      </c>
    </row>
    <row r="292" spans="1:12" x14ac:dyDescent="0.35">
      <c r="A292" s="11" t="s">
        <v>324</v>
      </c>
      <c r="B292" s="3" t="s">
        <v>16</v>
      </c>
      <c r="C292" s="3" t="s">
        <v>261</v>
      </c>
      <c r="D292" s="3">
        <v>1</v>
      </c>
      <c r="E292" s="3" t="s">
        <v>12</v>
      </c>
      <c r="F292" s="3">
        <v>2024</v>
      </c>
      <c r="G292" s="3">
        <v>5400</v>
      </c>
      <c r="H292" s="3" t="s">
        <v>31</v>
      </c>
      <c r="I292" s="3" t="s">
        <v>31</v>
      </c>
      <c r="J292" s="13">
        <v>323524375.88</v>
      </c>
      <c r="K292" s="13">
        <v>291149200.94</v>
      </c>
      <c r="L292" s="17">
        <f t="shared" si="4"/>
        <v>1.1111978835438119</v>
      </c>
    </row>
    <row r="293" spans="1:12" x14ac:dyDescent="0.35">
      <c r="A293" s="12" t="s">
        <v>325</v>
      </c>
      <c r="B293" s="4" t="s">
        <v>16</v>
      </c>
      <c r="C293" s="4" t="s">
        <v>261</v>
      </c>
      <c r="D293" s="4">
        <v>1</v>
      </c>
      <c r="E293" s="4" t="s">
        <v>12</v>
      </c>
      <c r="F293" s="4">
        <v>2024</v>
      </c>
      <c r="G293" s="4">
        <v>5411</v>
      </c>
      <c r="H293" s="4" t="s">
        <v>31</v>
      </c>
      <c r="I293" s="4" t="s">
        <v>31</v>
      </c>
      <c r="J293" s="14">
        <v>128630704.148</v>
      </c>
      <c r="K293" s="14">
        <v>330307743.27999997</v>
      </c>
      <c r="L293" s="18">
        <f t="shared" si="4"/>
        <v>0.38942685045975595</v>
      </c>
    </row>
    <row r="294" spans="1:12" x14ac:dyDescent="0.35">
      <c r="A294" s="11" t="s">
        <v>326</v>
      </c>
      <c r="B294" s="3" t="s">
        <v>16</v>
      </c>
      <c r="C294" s="3" t="s">
        <v>261</v>
      </c>
      <c r="D294" s="3">
        <v>1</v>
      </c>
      <c r="E294" s="3" t="s">
        <v>12</v>
      </c>
      <c r="F294" s="3">
        <v>2024</v>
      </c>
      <c r="G294" s="3">
        <v>5425</v>
      </c>
      <c r="H294" s="3" t="s">
        <v>31</v>
      </c>
      <c r="I294" s="3" t="s">
        <v>31</v>
      </c>
      <c r="J294" s="13">
        <v>175561911.85599995</v>
      </c>
      <c r="K294" s="13">
        <v>255305951.72</v>
      </c>
      <c r="L294" s="17">
        <f t="shared" si="4"/>
        <v>0.68765303226672447</v>
      </c>
    </row>
    <row r="295" spans="1:12" x14ac:dyDescent="0.35">
      <c r="A295" s="12" t="s">
        <v>327</v>
      </c>
      <c r="B295" s="4" t="s">
        <v>16</v>
      </c>
      <c r="C295" s="4" t="s">
        <v>261</v>
      </c>
      <c r="D295" s="4">
        <v>1</v>
      </c>
      <c r="E295" s="4" t="s">
        <v>12</v>
      </c>
      <c r="F295" s="4">
        <v>2024</v>
      </c>
      <c r="G295" s="4">
        <v>5440</v>
      </c>
      <c r="H295" s="4" t="s">
        <v>31</v>
      </c>
      <c r="I295" s="4" t="s">
        <v>31</v>
      </c>
      <c r="J295" s="14">
        <v>199160994.20399988</v>
      </c>
      <c r="K295" s="14">
        <v>1594544350.4400001</v>
      </c>
      <c r="L295" s="18">
        <f t="shared" si="4"/>
        <v>0.1249015081637856</v>
      </c>
    </row>
    <row r="296" spans="1:12" x14ac:dyDescent="0.35">
      <c r="A296" s="11" t="s">
        <v>328</v>
      </c>
      <c r="B296" s="3" t="s">
        <v>16</v>
      </c>
      <c r="C296" s="3" t="s">
        <v>261</v>
      </c>
      <c r="D296" s="3">
        <v>1</v>
      </c>
      <c r="E296" s="3" t="s">
        <v>12</v>
      </c>
      <c r="F296" s="3">
        <v>2024</v>
      </c>
      <c r="G296" s="3">
        <v>5467</v>
      </c>
      <c r="H296" s="3" t="s">
        <v>31</v>
      </c>
      <c r="I296" s="3" t="s">
        <v>31</v>
      </c>
      <c r="J296" s="13">
        <v>231322270.70799986</v>
      </c>
      <c r="K296" s="13">
        <v>182974461.97999999</v>
      </c>
      <c r="L296" s="17">
        <f t="shared" si="4"/>
        <v>1.2642325502959233</v>
      </c>
    </row>
    <row r="297" spans="1:12" x14ac:dyDescent="0.35">
      <c r="A297" s="12" t="s">
        <v>329</v>
      </c>
      <c r="B297" s="4" t="s">
        <v>16</v>
      </c>
      <c r="C297" s="4" t="s">
        <v>261</v>
      </c>
      <c r="D297" s="4">
        <v>1</v>
      </c>
      <c r="E297" s="4" t="s">
        <v>12</v>
      </c>
      <c r="F297" s="4">
        <v>2024</v>
      </c>
      <c r="G297" s="4">
        <v>5480</v>
      </c>
      <c r="H297" s="4" t="s">
        <v>31</v>
      </c>
      <c r="I297" s="4" t="s">
        <v>31</v>
      </c>
      <c r="J297" s="14">
        <v>150879292.62799996</v>
      </c>
      <c r="K297" s="14">
        <v>999188824.13999999</v>
      </c>
      <c r="L297" s="18">
        <f t="shared" si="4"/>
        <v>0.15100178162807365</v>
      </c>
    </row>
    <row r="298" spans="1:12" x14ac:dyDescent="0.35">
      <c r="A298" s="11" t="s">
        <v>330</v>
      </c>
      <c r="B298" s="3" t="s">
        <v>16</v>
      </c>
      <c r="C298" s="3" t="s">
        <v>261</v>
      </c>
      <c r="D298" s="3">
        <v>1</v>
      </c>
      <c r="E298" s="3" t="s">
        <v>12</v>
      </c>
      <c r="F298" s="3">
        <v>2024</v>
      </c>
      <c r="G298" s="3">
        <v>5483</v>
      </c>
      <c r="H298" s="3" t="s">
        <v>31</v>
      </c>
      <c r="I298" s="3" t="s">
        <v>31</v>
      </c>
      <c r="J298" s="13">
        <v>89187584.751999989</v>
      </c>
      <c r="K298" s="13">
        <v>90905171.459999993</v>
      </c>
      <c r="L298" s="17">
        <f t="shared" si="4"/>
        <v>0.98110573160564607</v>
      </c>
    </row>
    <row r="299" spans="1:12" x14ac:dyDescent="0.35">
      <c r="A299" s="12" t="s">
        <v>331</v>
      </c>
      <c r="B299" s="4" t="s">
        <v>16</v>
      </c>
      <c r="C299" s="4" t="s">
        <v>261</v>
      </c>
      <c r="D299" s="4">
        <v>1</v>
      </c>
      <c r="E299" s="4" t="s">
        <v>12</v>
      </c>
      <c r="F299" s="4">
        <v>2024</v>
      </c>
      <c r="G299" s="4">
        <v>5490</v>
      </c>
      <c r="H299" s="4" t="s">
        <v>31</v>
      </c>
      <c r="I299" s="4" t="s">
        <v>31</v>
      </c>
      <c r="J299" s="14">
        <v>517999620.44999963</v>
      </c>
      <c r="K299" s="14">
        <v>1862451074.6199999</v>
      </c>
      <c r="L299" s="18">
        <f t="shared" si="4"/>
        <v>0.27812790763144651</v>
      </c>
    </row>
    <row r="300" spans="1:12" x14ac:dyDescent="0.35">
      <c r="A300" s="11" t="s">
        <v>332</v>
      </c>
      <c r="B300" s="3" t="s">
        <v>16</v>
      </c>
      <c r="C300" s="3" t="s">
        <v>261</v>
      </c>
      <c r="D300" s="3">
        <v>1</v>
      </c>
      <c r="E300" s="3" t="s">
        <v>12</v>
      </c>
      <c r="F300" s="3">
        <v>2024</v>
      </c>
      <c r="G300" s="3">
        <v>5495</v>
      </c>
      <c r="H300" s="3" t="s">
        <v>31</v>
      </c>
      <c r="I300" s="3" t="s">
        <v>31</v>
      </c>
      <c r="J300" s="13">
        <v>198007923.99999994</v>
      </c>
      <c r="K300" s="13">
        <v>904300380.11000001</v>
      </c>
      <c r="L300" s="17">
        <f t="shared" si="4"/>
        <v>0.21896255752531482</v>
      </c>
    </row>
    <row r="301" spans="1:12" x14ac:dyDescent="0.35">
      <c r="A301" s="12" t="s">
        <v>333</v>
      </c>
      <c r="B301" s="4" t="s">
        <v>16</v>
      </c>
      <c r="C301" s="4" t="s">
        <v>261</v>
      </c>
      <c r="D301" s="4">
        <v>1</v>
      </c>
      <c r="E301" s="4" t="s">
        <v>12</v>
      </c>
      <c r="F301" s="4">
        <v>2024</v>
      </c>
      <c r="G301" s="4">
        <v>5501</v>
      </c>
      <c r="H301" s="4" t="s">
        <v>31</v>
      </c>
      <c r="I301" s="4" t="s">
        <v>31</v>
      </c>
      <c r="J301" s="14">
        <v>50445141.480000004</v>
      </c>
      <c r="K301" s="14">
        <v>128819436.73999999</v>
      </c>
      <c r="L301" s="18">
        <f t="shared" si="4"/>
        <v>0.39159573086641342</v>
      </c>
    </row>
    <row r="302" spans="1:12" x14ac:dyDescent="0.35">
      <c r="A302" s="11" t="s">
        <v>334</v>
      </c>
      <c r="B302" s="3" t="s">
        <v>16</v>
      </c>
      <c r="C302" s="3" t="s">
        <v>261</v>
      </c>
      <c r="D302" s="3">
        <v>1</v>
      </c>
      <c r="E302" s="3" t="s">
        <v>12</v>
      </c>
      <c r="F302" s="3">
        <v>2024</v>
      </c>
      <c r="G302" s="3">
        <v>5541</v>
      </c>
      <c r="H302" s="3" t="s">
        <v>31</v>
      </c>
      <c r="I302" s="3" t="s">
        <v>31</v>
      </c>
      <c r="J302" s="13">
        <v>93904331.971999973</v>
      </c>
      <c r="K302" s="13">
        <v>371753677.31</v>
      </c>
      <c r="L302" s="17">
        <f t="shared" si="4"/>
        <v>0.25259825982486384</v>
      </c>
    </row>
    <row r="303" spans="1:12" x14ac:dyDescent="0.35">
      <c r="A303" s="12" t="s">
        <v>335</v>
      </c>
      <c r="B303" s="4" t="s">
        <v>16</v>
      </c>
      <c r="C303" s="4" t="s">
        <v>261</v>
      </c>
      <c r="D303" s="4">
        <v>1</v>
      </c>
      <c r="E303" s="4" t="s">
        <v>12</v>
      </c>
      <c r="F303" s="4">
        <v>2024</v>
      </c>
      <c r="G303" s="4">
        <v>5543</v>
      </c>
      <c r="H303" s="4" t="s">
        <v>31</v>
      </c>
      <c r="I303" s="4" t="s">
        <v>31</v>
      </c>
      <c r="J303" s="14">
        <v>4790000</v>
      </c>
      <c r="K303" s="14">
        <v>312303235.94</v>
      </c>
      <c r="L303" s="18">
        <f t="shared" si="4"/>
        <v>1.5337657279094795E-2</v>
      </c>
    </row>
    <row r="304" spans="1:12" x14ac:dyDescent="0.35">
      <c r="A304" s="11" t="s">
        <v>336</v>
      </c>
      <c r="B304" s="3" t="s">
        <v>16</v>
      </c>
      <c r="C304" s="3" t="s">
        <v>261</v>
      </c>
      <c r="D304" s="3">
        <v>1</v>
      </c>
      <c r="E304" s="3" t="s">
        <v>12</v>
      </c>
      <c r="F304" s="3">
        <v>2024</v>
      </c>
      <c r="G304" s="3">
        <v>5576</v>
      </c>
      <c r="H304" s="3" t="s">
        <v>31</v>
      </c>
      <c r="I304" s="3" t="s">
        <v>31</v>
      </c>
      <c r="J304" s="13">
        <v>59516917.890000001</v>
      </c>
      <c r="K304" s="13">
        <v>154276748.56</v>
      </c>
      <c r="L304" s="17">
        <f t="shared" si="4"/>
        <v>0.3857802192846525</v>
      </c>
    </row>
    <row r="305" spans="1:12" x14ac:dyDescent="0.35">
      <c r="A305" s="12" t="s">
        <v>337</v>
      </c>
      <c r="B305" s="4" t="s">
        <v>16</v>
      </c>
      <c r="C305" s="4" t="s">
        <v>261</v>
      </c>
      <c r="D305" s="4">
        <v>1</v>
      </c>
      <c r="E305" s="4" t="s">
        <v>12</v>
      </c>
      <c r="F305" s="4">
        <v>2024</v>
      </c>
      <c r="G305" s="4">
        <v>5579</v>
      </c>
      <c r="H305" s="4" t="s">
        <v>31</v>
      </c>
      <c r="I305" s="4" t="s">
        <v>31</v>
      </c>
      <c r="J305" s="14">
        <v>11699764.334000001</v>
      </c>
      <c r="K305" s="14">
        <v>155402704.18000001</v>
      </c>
      <c r="L305" s="18">
        <f t="shared" si="4"/>
        <v>7.5286748681338167E-2</v>
      </c>
    </row>
    <row r="306" spans="1:12" x14ac:dyDescent="0.35">
      <c r="A306" s="11" t="s">
        <v>338</v>
      </c>
      <c r="B306" s="3" t="s">
        <v>16</v>
      </c>
      <c r="C306" s="3" t="s">
        <v>261</v>
      </c>
      <c r="D306" s="3">
        <v>1</v>
      </c>
      <c r="E306" s="3" t="s">
        <v>12</v>
      </c>
      <c r="F306" s="3">
        <v>2024</v>
      </c>
      <c r="G306" s="3">
        <v>5585</v>
      </c>
      <c r="H306" s="3" t="s">
        <v>31</v>
      </c>
      <c r="I306" s="3" t="s">
        <v>31</v>
      </c>
      <c r="J306" s="13">
        <v>82408663.189999998</v>
      </c>
      <c r="K306" s="13">
        <v>145985853.86000001</v>
      </c>
      <c r="L306" s="17">
        <f t="shared" si="4"/>
        <v>0.56449759350676298</v>
      </c>
    </row>
    <row r="307" spans="1:12" x14ac:dyDescent="0.35">
      <c r="A307" s="12" t="s">
        <v>339</v>
      </c>
      <c r="B307" s="4" t="s">
        <v>16</v>
      </c>
      <c r="C307" s="4" t="s">
        <v>261</v>
      </c>
      <c r="D307" s="4">
        <v>1</v>
      </c>
      <c r="E307" s="4" t="s">
        <v>12</v>
      </c>
      <c r="F307" s="4">
        <v>2024</v>
      </c>
      <c r="G307" s="4">
        <v>5591</v>
      </c>
      <c r="H307" s="4" t="s">
        <v>31</v>
      </c>
      <c r="I307" s="4" t="s">
        <v>31</v>
      </c>
      <c r="J307" s="14">
        <v>39272797.987999998</v>
      </c>
      <c r="K307" s="14">
        <v>150123323.91</v>
      </c>
      <c r="L307" s="18">
        <f t="shared" si="4"/>
        <v>0.26160357341637547</v>
      </c>
    </row>
    <row r="308" spans="1:12" x14ac:dyDescent="0.35">
      <c r="A308" s="11" t="s">
        <v>340</v>
      </c>
      <c r="B308" s="3" t="s">
        <v>16</v>
      </c>
      <c r="C308" s="3" t="s">
        <v>261</v>
      </c>
      <c r="D308" s="3">
        <v>1</v>
      </c>
      <c r="E308" s="3" t="s">
        <v>12</v>
      </c>
      <c r="F308" s="3">
        <v>2024</v>
      </c>
      <c r="G308" s="3">
        <v>5604</v>
      </c>
      <c r="H308" s="3" t="s">
        <v>31</v>
      </c>
      <c r="I308" s="3" t="s">
        <v>31</v>
      </c>
      <c r="J308" s="13">
        <v>303985023.04999995</v>
      </c>
      <c r="K308" s="13">
        <v>517429507.35000002</v>
      </c>
      <c r="L308" s="17">
        <f t="shared" si="4"/>
        <v>0.5874906991811315</v>
      </c>
    </row>
    <row r="309" spans="1:12" x14ac:dyDescent="0.35">
      <c r="A309" s="12" t="s">
        <v>341</v>
      </c>
      <c r="B309" s="4" t="s">
        <v>16</v>
      </c>
      <c r="C309" s="4" t="s">
        <v>261</v>
      </c>
      <c r="D309" s="4">
        <v>1</v>
      </c>
      <c r="E309" s="4" t="s">
        <v>12</v>
      </c>
      <c r="F309" s="4">
        <v>2024</v>
      </c>
      <c r="G309" s="4">
        <v>5607</v>
      </c>
      <c r="H309" s="4" t="s">
        <v>31</v>
      </c>
      <c r="I309" s="4" t="s">
        <v>31</v>
      </c>
      <c r="J309" s="14">
        <v>227728559.39500001</v>
      </c>
      <c r="K309" s="14">
        <v>394642127.62</v>
      </c>
      <c r="L309" s="18">
        <f t="shared" si="4"/>
        <v>0.57705080997910929</v>
      </c>
    </row>
    <row r="310" spans="1:12" x14ac:dyDescent="0.35">
      <c r="A310" s="11" t="s">
        <v>342</v>
      </c>
      <c r="B310" s="3" t="s">
        <v>16</v>
      </c>
      <c r="C310" s="3" t="s">
        <v>261</v>
      </c>
      <c r="D310" s="3">
        <v>1</v>
      </c>
      <c r="E310" s="3" t="s">
        <v>12</v>
      </c>
      <c r="F310" s="3">
        <v>2024</v>
      </c>
      <c r="G310" s="3">
        <v>5615</v>
      </c>
      <c r="H310" s="3" t="s">
        <v>31</v>
      </c>
      <c r="I310" s="3" t="s">
        <v>31</v>
      </c>
      <c r="J310" s="13">
        <v>252615636.61400014</v>
      </c>
      <c r="K310" s="13">
        <v>2349729569.6599998</v>
      </c>
      <c r="L310" s="17">
        <f t="shared" si="4"/>
        <v>0.10750838729520394</v>
      </c>
    </row>
    <row r="311" spans="1:12" x14ac:dyDescent="0.35">
      <c r="A311" s="12" t="s">
        <v>343</v>
      </c>
      <c r="B311" s="4" t="s">
        <v>16</v>
      </c>
      <c r="C311" s="4" t="s">
        <v>261</v>
      </c>
      <c r="D311" s="4">
        <v>1</v>
      </c>
      <c r="E311" s="4" t="s">
        <v>12</v>
      </c>
      <c r="F311" s="4">
        <v>2024</v>
      </c>
      <c r="G311" s="4">
        <v>5628</v>
      </c>
      <c r="H311" s="4" t="s">
        <v>31</v>
      </c>
      <c r="I311" s="4" t="s">
        <v>31</v>
      </c>
      <c r="J311" s="14">
        <v>161387143.63599998</v>
      </c>
      <c r="K311" s="14">
        <v>333597315.81999999</v>
      </c>
      <c r="L311" s="18">
        <f t="shared" si="4"/>
        <v>0.48377830390901611</v>
      </c>
    </row>
    <row r="312" spans="1:12" x14ac:dyDescent="0.35">
      <c r="A312" s="11" t="s">
        <v>344</v>
      </c>
      <c r="B312" s="3" t="s">
        <v>16</v>
      </c>
      <c r="C312" s="3" t="s">
        <v>261</v>
      </c>
      <c r="D312" s="3">
        <v>1</v>
      </c>
      <c r="E312" s="3" t="s">
        <v>12</v>
      </c>
      <c r="F312" s="3">
        <v>2024</v>
      </c>
      <c r="G312" s="3">
        <v>5631</v>
      </c>
      <c r="H312" s="3" t="s">
        <v>31</v>
      </c>
      <c r="I312" s="3" t="s">
        <v>31</v>
      </c>
      <c r="J312" s="13">
        <v>54285747.906000003</v>
      </c>
      <c r="K312" s="13">
        <v>626077753.47000003</v>
      </c>
      <c r="L312" s="17">
        <f t="shared" si="4"/>
        <v>8.6707677449205572E-2</v>
      </c>
    </row>
    <row r="313" spans="1:12" x14ac:dyDescent="0.35">
      <c r="A313" s="12" t="s">
        <v>345</v>
      </c>
      <c r="B313" s="4" t="s">
        <v>16</v>
      </c>
      <c r="C313" s="4" t="s">
        <v>261</v>
      </c>
      <c r="D313" s="4">
        <v>1</v>
      </c>
      <c r="E313" s="4" t="s">
        <v>12</v>
      </c>
      <c r="F313" s="4">
        <v>2024</v>
      </c>
      <c r="G313" s="4">
        <v>5642</v>
      </c>
      <c r="H313" s="4" t="s">
        <v>31</v>
      </c>
      <c r="I313" s="4" t="s">
        <v>31</v>
      </c>
      <c r="J313" s="14">
        <v>70801741.475999981</v>
      </c>
      <c r="K313" s="14">
        <v>394430343.06</v>
      </c>
      <c r="L313" s="18">
        <f t="shared" si="4"/>
        <v>0.17950379001452674</v>
      </c>
    </row>
    <row r="314" spans="1:12" x14ac:dyDescent="0.35">
      <c r="A314" s="11" t="s">
        <v>346</v>
      </c>
      <c r="B314" s="3" t="s">
        <v>16</v>
      </c>
      <c r="C314" s="3" t="s">
        <v>261</v>
      </c>
      <c r="D314" s="3">
        <v>1</v>
      </c>
      <c r="E314" s="3" t="s">
        <v>12</v>
      </c>
      <c r="F314" s="3">
        <v>2024</v>
      </c>
      <c r="G314" s="3">
        <v>5647</v>
      </c>
      <c r="H314" s="3" t="s">
        <v>31</v>
      </c>
      <c r="I314" s="3" t="s">
        <v>31</v>
      </c>
      <c r="J314" s="13">
        <v>94187747.516000003</v>
      </c>
      <c r="K314" s="13">
        <v>271465694</v>
      </c>
      <c r="L314" s="17">
        <f t="shared" si="4"/>
        <v>0.34696003803707148</v>
      </c>
    </row>
    <row r="315" spans="1:12" x14ac:dyDescent="0.35">
      <c r="A315" s="12" t="s">
        <v>347</v>
      </c>
      <c r="B315" s="4" t="s">
        <v>16</v>
      </c>
      <c r="C315" s="4" t="s">
        <v>261</v>
      </c>
      <c r="D315" s="4">
        <v>1</v>
      </c>
      <c r="E315" s="4" t="s">
        <v>12</v>
      </c>
      <c r="F315" s="4">
        <v>2024</v>
      </c>
      <c r="G315" s="4">
        <v>5649</v>
      </c>
      <c r="H315" s="4" t="s">
        <v>31</v>
      </c>
      <c r="I315" s="4" t="s">
        <v>31</v>
      </c>
      <c r="J315" s="14">
        <v>219634227.28800005</v>
      </c>
      <c r="K315" s="14">
        <v>89937676.090000004</v>
      </c>
      <c r="L315" s="18">
        <f t="shared" si="4"/>
        <v>2.4420714080738932</v>
      </c>
    </row>
    <row r="316" spans="1:12" x14ac:dyDescent="0.35">
      <c r="A316" s="11" t="s">
        <v>348</v>
      </c>
      <c r="B316" s="3" t="s">
        <v>16</v>
      </c>
      <c r="C316" s="3" t="s">
        <v>261</v>
      </c>
      <c r="D316" s="3">
        <v>1</v>
      </c>
      <c r="E316" s="3" t="s">
        <v>12</v>
      </c>
      <c r="F316" s="3">
        <v>2024</v>
      </c>
      <c r="G316" s="3">
        <v>5652</v>
      </c>
      <c r="H316" s="3" t="s">
        <v>31</v>
      </c>
      <c r="I316" s="3" t="s">
        <v>31</v>
      </c>
      <c r="J316" s="13">
        <v>73654124.820000023</v>
      </c>
      <c r="K316" s="13">
        <v>14414042.619999999</v>
      </c>
      <c r="L316" s="17">
        <f t="shared" si="4"/>
        <v>5.1098867099090084</v>
      </c>
    </row>
    <row r="317" spans="1:12" x14ac:dyDescent="0.35">
      <c r="A317" s="12" t="s">
        <v>349</v>
      </c>
      <c r="B317" s="4" t="s">
        <v>16</v>
      </c>
      <c r="C317" s="4" t="s">
        <v>261</v>
      </c>
      <c r="D317" s="4">
        <v>1</v>
      </c>
      <c r="E317" s="4" t="s">
        <v>12</v>
      </c>
      <c r="F317" s="4">
        <v>2024</v>
      </c>
      <c r="G317" s="4">
        <v>5656</v>
      </c>
      <c r="H317" s="4" t="s">
        <v>31</v>
      </c>
      <c r="I317" s="4" t="s">
        <v>31</v>
      </c>
      <c r="J317" s="14">
        <v>107849061.35600004</v>
      </c>
      <c r="K317" s="14">
        <v>830732068.5</v>
      </c>
      <c r="L317" s="18">
        <f t="shared" si="4"/>
        <v>0.12982412193468854</v>
      </c>
    </row>
    <row r="318" spans="1:12" x14ac:dyDescent="0.35">
      <c r="A318" s="11" t="s">
        <v>350</v>
      </c>
      <c r="B318" s="3" t="s">
        <v>16</v>
      </c>
      <c r="C318" s="3" t="s">
        <v>261</v>
      </c>
      <c r="D318" s="3">
        <v>1</v>
      </c>
      <c r="E318" s="3" t="s">
        <v>12</v>
      </c>
      <c r="F318" s="3">
        <v>2024</v>
      </c>
      <c r="G318" s="3">
        <v>5658</v>
      </c>
      <c r="H318" s="3" t="s">
        <v>31</v>
      </c>
      <c r="I318" s="3" t="s">
        <v>31</v>
      </c>
      <c r="J318" s="13">
        <v>6664738.7400000002</v>
      </c>
      <c r="K318" s="13">
        <v>72576771.459999993</v>
      </c>
      <c r="L318" s="17">
        <f t="shared" si="4"/>
        <v>9.1830190375349063E-2</v>
      </c>
    </row>
    <row r="319" spans="1:12" x14ac:dyDescent="0.35">
      <c r="A319" s="12" t="s">
        <v>351</v>
      </c>
      <c r="B319" s="4" t="s">
        <v>16</v>
      </c>
      <c r="C319" s="4" t="s">
        <v>261</v>
      </c>
      <c r="D319" s="4">
        <v>1</v>
      </c>
      <c r="E319" s="4" t="s">
        <v>12</v>
      </c>
      <c r="F319" s="4">
        <v>2024</v>
      </c>
      <c r="G319" s="4">
        <v>5659</v>
      </c>
      <c r="H319" s="4" t="s">
        <v>31</v>
      </c>
      <c r="I319" s="4" t="s">
        <v>31</v>
      </c>
      <c r="J319" s="14">
        <v>38126189</v>
      </c>
      <c r="K319" s="14">
        <v>983116937.38999999</v>
      </c>
      <c r="L319" s="18">
        <f t="shared" si="4"/>
        <v>3.87809298670189E-2</v>
      </c>
    </row>
    <row r="320" spans="1:12" x14ac:dyDescent="0.35">
      <c r="A320" s="11" t="s">
        <v>352</v>
      </c>
      <c r="B320" s="3" t="s">
        <v>16</v>
      </c>
      <c r="C320" s="3" t="s">
        <v>261</v>
      </c>
      <c r="D320" s="3">
        <v>1</v>
      </c>
      <c r="E320" s="3" t="s">
        <v>12</v>
      </c>
      <c r="F320" s="3">
        <v>2024</v>
      </c>
      <c r="G320" s="3">
        <v>5660</v>
      </c>
      <c r="H320" s="3" t="s">
        <v>31</v>
      </c>
      <c r="I320" s="3" t="s">
        <v>31</v>
      </c>
      <c r="J320" s="13">
        <v>137796266.69600004</v>
      </c>
      <c r="K320" s="13">
        <v>40291106.100000001</v>
      </c>
      <c r="L320" s="17">
        <f t="shared" si="4"/>
        <v>3.4200169723312719</v>
      </c>
    </row>
    <row r="321" spans="1:12" x14ac:dyDescent="0.35">
      <c r="A321" s="12" t="s">
        <v>353</v>
      </c>
      <c r="B321" s="4" t="s">
        <v>16</v>
      </c>
      <c r="C321" s="4" t="s">
        <v>261</v>
      </c>
      <c r="D321" s="4">
        <v>1</v>
      </c>
      <c r="E321" s="4" t="s">
        <v>12</v>
      </c>
      <c r="F321" s="4">
        <v>2024</v>
      </c>
      <c r="G321" s="4">
        <v>5664</v>
      </c>
      <c r="H321" s="4" t="s">
        <v>31</v>
      </c>
      <c r="I321" s="4" t="s">
        <v>31</v>
      </c>
      <c r="J321" s="14">
        <v>232548150.47199988</v>
      </c>
      <c r="K321" s="14">
        <v>922145974.88</v>
      </c>
      <c r="L321" s="18">
        <f t="shared" si="4"/>
        <v>0.25218149491165071</v>
      </c>
    </row>
    <row r="322" spans="1:12" x14ac:dyDescent="0.35">
      <c r="A322" s="11" t="s">
        <v>354</v>
      </c>
      <c r="B322" s="3" t="s">
        <v>16</v>
      </c>
      <c r="C322" s="3" t="s">
        <v>261</v>
      </c>
      <c r="D322" s="3">
        <v>1</v>
      </c>
      <c r="E322" s="3" t="s">
        <v>12</v>
      </c>
      <c r="F322" s="3">
        <v>2024</v>
      </c>
      <c r="G322" s="3">
        <v>5665</v>
      </c>
      <c r="H322" s="3" t="s">
        <v>31</v>
      </c>
      <c r="I322" s="3" t="s">
        <v>31</v>
      </c>
      <c r="J322" s="13">
        <v>346078790.16199994</v>
      </c>
      <c r="K322" s="13">
        <v>1415641438.5599999</v>
      </c>
      <c r="L322" s="17">
        <f t="shared" ref="L322:L385" si="5">IFERROR(J322/K322,0)</f>
        <v>0.24446782973097597</v>
      </c>
    </row>
    <row r="323" spans="1:12" x14ac:dyDescent="0.35">
      <c r="A323" s="12" t="s">
        <v>355</v>
      </c>
      <c r="B323" s="4" t="s">
        <v>16</v>
      </c>
      <c r="C323" s="4" t="s">
        <v>261</v>
      </c>
      <c r="D323" s="4">
        <v>1</v>
      </c>
      <c r="E323" s="4" t="s">
        <v>12</v>
      </c>
      <c r="F323" s="4">
        <v>2024</v>
      </c>
      <c r="G323" s="4">
        <v>5667</v>
      </c>
      <c r="H323" s="4" t="s">
        <v>31</v>
      </c>
      <c r="I323" s="4" t="s">
        <v>31</v>
      </c>
      <c r="J323" s="14">
        <v>88864364.390000001</v>
      </c>
      <c r="K323" s="14">
        <v>336130700.52999997</v>
      </c>
      <c r="L323" s="18">
        <f t="shared" si="5"/>
        <v>0.26437443604491218</v>
      </c>
    </row>
    <row r="324" spans="1:12" x14ac:dyDescent="0.35">
      <c r="A324" s="11" t="s">
        <v>356</v>
      </c>
      <c r="B324" s="3" t="s">
        <v>16</v>
      </c>
      <c r="C324" s="3" t="s">
        <v>261</v>
      </c>
      <c r="D324" s="3">
        <v>1</v>
      </c>
      <c r="E324" s="3" t="s">
        <v>12</v>
      </c>
      <c r="F324" s="3">
        <v>2024</v>
      </c>
      <c r="G324" s="3">
        <v>5670</v>
      </c>
      <c r="H324" s="3" t="s">
        <v>31</v>
      </c>
      <c r="I324" s="3" t="s">
        <v>31</v>
      </c>
      <c r="J324" s="13">
        <v>292128845.96400011</v>
      </c>
      <c r="K324" s="13">
        <v>1252102790.2</v>
      </c>
      <c r="L324" s="17">
        <f t="shared" si="5"/>
        <v>0.23331059418639102</v>
      </c>
    </row>
    <row r="325" spans="1:12" x14ac:dyDescent="0.35">
      <c r="A325" s="12" t="s">
        <v>357</v>
      </c>
      <c r="B325" s="4" t="s">
        <v>16</v>
      </c>
      <c r="C325" s="4" t="s">
        <v>261</v>
      </c>
      <c r="D325" s="4">
        <v>1</v>
      </c>
      <c r="E325" s="4" t="s">
        <v>12</v>
      </c>
      <c r="F325" s="4">
        <v>2024</v>
      </c>
      <c r="G325" s="4">
        <v>5674</v>
      </c>
      <c r="H325" s="4" t="s">
        <v>31</v>
      </c>
      <c r="I325" s="4" t="s">
        <v>31</v>
      </c>
      <c r="J325" s="14">
        <v>231426310.07999992</v>
      </c>
      <c r="K325" s="14">
        <v>893626272.5</v>
      </c>
      <c r="L325" s="18">
        <f t="shared" si="5"/>
        <v>0.25897438023231339</v>
      </c>
    </row>
    <row r="326" spans="1:12" x14ac:dyDescent="0.35">
      <c r="A326" s="11" t="s">
        <v>358</v>
      </c>
      <c r="B326" s="3" t="s">
        <v>16</v>
      </c>
      <c r="C326" s="3" t="s">
        <v>261</v>
      </c>
      <c r="D326" s="3">
        <v>1</v>
      </c>
      <c r="E326" s="3" t="s">
        <v>12</v>
      </c>
      <c r="F326" s="3">
        <v>2024</v>
      </c>
      <c r="G326" s="3">
        <v>5679</v>
      </c>
      <c r="H326" s="3" t="s">
        <v>31</v>
      </c>
      <c r="I326" s="3" t="s">
        <v>31</v>
      </c>
      <c r="J326" s="13">
        <v>128497753.02000001</v>
      </c>
      <c r="K326" s="13">
        <v>1209854032.3900001</v>
      </c>
      <c r="L326" s="17">
        <f t="shared" si="5"/>
        <v>0.10620930259343746</v>
      </c>
    </row>
    <row r="327" spans="1:12" x14ac:dyDescent="0.35">
      <c r="A327" s="12" t="s">
        <v>359</v>
      </c>
      <c r="B327" s="4" t="s">
        <v>16</v>
      </c>
      <c r="C327" s="4" t="s">
        <v>261</v>
      </c>
      <c r="D327" s="4">
        <v>1</v>
      </c>
      <c r="E327" s="4" t="s">
        <v>12</v>
      </c>
      <c r="F327" s="4">
        <v>2024</v>
      </c>
      <c r="G327" s="4">
        <v>5686</v>
      </c>
      <c r="H327" s="4" t="s">
        <v>31</v>
      </c>
      <c r="I327" s="4" t="s">
        <v>31</v>
      </c>
      <c r="J327" s="14">
        <v>328489080.764</v>
      </c>
      <c r="K327" s="14">
        <v>2295046725.9499998</v>
      </c>
      <c r="L327" s="18">
        <f t="shared" si="5"/>
        <v>0.1431295829622061</v>
      </c>
    </row>
    <row r="328" spans="1:12" x14ac:dyDescent="0.35">
      <c r="A328" s="11" t="s">
        <v>360</v>
      </c>
      <c r="B328" s="3" t="s">
        <v>16</v>
      </c>
      <c r="C328" s="3" t="s">
        <v>261</v>
      </c>
      <c r="D328" s="3">
        <v>1</v>
      </c>
      <c r="E328" s="3" t="s">
        <v>12</v>
      </c>
      <c r="F328" s="3">
        <v>2024</v>
      </c>
      <c r="G328" s="3">
        <v>5690</v>
      </c>
      <c r="H328" s="3" t="s">
        <v>31</v>
      </c>
      <c r="I328" s="3" t="s">
        <v>31</v>
      </c>
      <c r="J328" s="13">
        <v>141087119.32600003</v>
      </c>
      <c r="K328" s="13">
        <v>331136388.76999998</v>
      </c>
      <c r="L328" s="17">
        <f t="shared" si="5"/>
        <v>0.42606951126714143</v>
      </c>
    </row>
    <row r="329" spans="1:12" x14ac:dyDescent="0.35">
      <c r="A329" s="12" t="s">
        <v>361</v>
      </c>
      <c r="B329" s="4" t="s">
        <v>16</v>
      </c>
      <c r="C329" s="4" t="s">
        <v>261</v>
      </c>
      <c r="D329" s="4">
        <v>1</v>
      </c>
      <c r="E329" s="4" t="s">
        <v>12</v>
      </c>
      <c r="F329" s="4">
        <v>2024</v>
      </c>
      <c r="G329" s="4">
        <v>5697</v>
      </c>
      <c r="H329" s="4" t="s">
        <v>31</v>
      </c>
      <c r="I329" s="4" t="s">
        <v>31</v>
      </c>
      <c r="J329" s="14">
        <v>223570613.75600004</v>
      </c>
      <c r="K329" s="14">
        <v>697875988.97000003</v>
      </c>
      <c r="L329" s="18">
        <f t="shared" si="5"/>
        <v>0.3203586558207418</v>
      </c>
    </row>
    <row r="330" spans="1:12" x14ac:dyDescent="0.35">
      <c r="A330" s="11" t="s">
        <v>362</v>
      </c>
      <c r="B330" s="3" t="s">
        <v>16</v>
      </c>
      <c r="C330" s="3" t="s">
        <v>261</v>
      </c>
      <c r="D330" s="3">
        <v>1</v>
      </c>
      <c r="E330" s="3" t="s">
        <v>12</v>
      </c>
      <c r="F330" s="3">
        <v>2024</v>
      </c>
      <c r="G330" s="3">
        <v>5736</v>
      </c>
      <c r="H330" s="3" t="s">
        <v>31</v>
      </c>
      <c r="I330" s="3" t="s">
        <v>31</v>
      </c>
      <c r="J330" s="13">
        <v>35705782.821999989</v>
      </c>
      <c r="K330" s="13">
        <v>208038110.37</v>
      </c>
      <c r="L330" s="17">
        <f t="shared" si="5"/>
        <v>0.171630970683672</v>
      </c>
    </row>
    <row r="331" spans="1:12" x14ac:dyDescent="0.35">
      <c r="A331" s="12" t="s">
        <v>363</v>
      </c>
      <c r="B331" s="4" t="s">
        <v>16</v>
      </c>
      <c r="C331" s="4" t="s">
        <v>261</v>
      </c>
      <c r="D331" s="4">
        <v>1</v>
      </c>
      <c r="E331" s="4" t="s">
        <v>12</v>
      </c>
      <c r="F331" s="4">
        <v>2024</v>
      </c>
      <c r="G331" s="4">
        <v>5756</v>
      </c>
      <c r="H331" s="4" t="s">
        <v>31</v>
      </c>
      <c r="I331" s="4" t="s">
        <v>31</v>
      </c>
      <c r="J331" s="14">
        <v>293269466.47600007</v>
      </c>
      <c r="K331" s="14">
        <v>349120744.88</v>
      </c>
      <c r="L331" s="18">
        <f t="shared" si="5"/>
        <v>0.84002303150677238</v>
      </c>
    </row>
    <row r="332" spans="1:12" x14ac:dyDescent="0.35">
      <c r="A332" s="11" t="s">
        <v>364</v>
      </c>
      <c r="B332" s="3" t="s">
        <v>16</v>
      </c>
      <c r="C332" s="3" t="s">
        <v>261</v>
      </c>
      <c r="D332" s="3">
        <v>1</v>
      </c>
      <c r="E332" s="3" t="s">
        <v>12</v>
      </c>
      <c r="F332" s="3">
        <v>2024</v>
      </c>
      <c r="G332" s="3">
        <v>5761</v>
      </c>
      <c r="H332" s="3" t="s">
        <v>31</v>
      </c>
      <c r="I332" s="3" t="s">
        <v>31</v>
      </c>
      <c r="J332" s="13">
        <v>328579459.85800022</v>
      </c>
      <c r="K332" s="13">
        <v>1412764088.27</v>
      </c>
      <c r="L332" s="17">
        <f t="shared" si="5"/>
        <v>0.23257914225464363</v>
      </c>
    </row>
    <row r="333" spans="1:12" x14ac:dyDescent="0.35">
      <c r="A333" s="12" t="s">
        <v>365</v>
      </c>
      <c r="B333" s="4" t="s">
        <v>16</v>
      </c>
      <c r="C333" s="4" t="s">
        <v>261</v>
      </c>
      <c r="D333" s="4">
        <v>1</v>
      </c>
      <c r="E333" s="4" t="s">
        <v>12</v>
      </c>
      <c r="F333" s="4">
        <v>2024</v>
      </c>
      <c r="G333" s="4">
        <v>5789</v>
      </c>
      <c r="H333" s="4" t="s">
        <v>31</v>
      </c>
      <c r="I333" s="4" t="s">
        <v>31</v>
      </c>
      <c r="J333" s="14">
        <v>71794863.884000003</v>
      </c>
      <c r="K333" s="14">
        <v>349351819.63</v>
      </c>
      <c r="L333" s="18">
        <f t="shared" si="5"/>
        <v>0.20550877324766262</v>
      </c>
    </row>
    <row r="334" spans="1:12" x14ac:dyDescent="0.35">
      <c r="A334" s="11" t="s">
        <v>366</v>
      </c>
      <c r="B334" s="3" t="s">
        <v>16</v>
      </c>
      <c r="C334" s="3" t="s">
        <v>261</v>
      </c>
      <c r="D334" s="3">
        <v>1</v>
      </c>
      <c r="E334" s="3" t="s">
        <v>12</v>
      </c>
      <c r="F334" s="3">
        <v>2024</v>
      </c>
      <c r="G334" s="3">
        <v>5790</v>
      </c>
      <c r="H334" s="3" t="s">
        <v>31</v>
      </c>
      <c r="I334" s="3" t="s">
        <v>31</v>
      </c>
      <c r="J334" s="13">
        <v>101655680.58400005</v>
      </c>
      <c r="K334" s="13">
        <v>273826874.98000002</v>
      </c>
      <c r="L334" s="17">
        <f t="shared" si="5"/>
        <v>0.37124069940696969</v>
      </c>
    </row>
    <row r="335" spans="1:12" x14ac:dyDescent="0.35">
      <c r="A335" s="12" t="s">
        <v>367</v>
      </c>
      <c r="B335" s="4" t="s">
        <v>16</v>
      </c>
      <c r="C335" s="4" t="s">
        <v>261</v>
      </c>
      <c r="D335" s="4">
        <v>1</v>
      </c>
      <c r="E335" s="4" t="s">
        <v>12</v>
      </c>
      <c r="F335" s="4">
        <v>2024</v>
      </c>
      <c r="G335" s="4">
        <v>5792</v>
      </c>
      <c r="H335" s="4" t="s">
        <v>31</v>
      </c>
      <c r="I335" s="4" t="s">
        <v>31</v>
      </c>
      <c r="J335" s="14">
        <v>22143342.384000003</v>
      </c>
      <c r="K335" s="14">
        <v>61813649.359999999</v>
      </c>
      <c r="L335" s="18">
        <f t="shared" si="5"/>
        <v>0.35822739173735146</v>
      </c>
    </row>
    <row r="336" spans="1:12" x14ac:dyDescent="0.35">
      <c r="A336" s="11" t="s">
        <v>368</v>
      </c>
      <c r="B336" s="3" t="s">
        <v>16</v>
      </c>
      <c r="C336" s="3" t="s">
        <v>261</v>
      </c>
      <c r="D336" s="3">
        <v>1</v>
      </c>
      <c r="E336" s="3" t="s">
        <v>12</v>
      </c>
      <c r="F336" s="3">
        <v>2024</v>
      </c>
      <c r="G336" s="3">
        <v>5809</v>
      </c>
      <c r="H336" s="3" t="s">
        <v>31</v>
      </c>
      <c r="I336" s="3" t="s">
        <v>31</v>
      </c>
      <c r="J336" s="13">
        <v>63135719.579999968</v>
      </c>
      <c r="K336" s="13">
        <v>185804813.16</v>
      </c>
      <c r="L336" s="17">
        <f t="shared" si="5"/>
        <v>0.33979593158134508</v>
      </c>
    </row>
    <row r="337" spans="1:12" x14ac:dyDescent="0.35">
      <c r="A337" s="12" t="s">
        <v>369</v>
      </c>
      <c r="B337" s="4" t="s">
        <v>16</v>
      </c>
      <c r="C337" s="4" t="s">
        <v>261</v>
      </c>
      <c r="D337" s="4">
        <v>1</v>
      </c>
      <c r="E337" s="4" t="s">
        <v>12</v>
      </c>
      <c r="F337" s="4">
        <v>2024</v>
      </c>
      <c r="G337" s="4">
        <v>5819</v>
      </c>
      <c r="H337" s="4" t="s">
        <v>31</v>
      </c>
      <c r="I337" s="4" t="s">
        <v>31</v>
      </c>
      <c r="J337" s="14">
        <v>85463402.467999995</v>
      </c>
      <c r="K337" s="14">
        <v>293515570.74000001</v>
      </c>
      <c r="L337" s="18">
        <f t="shared" si="5"/>
        <v>0.29117161400512076</v>
      </c>
    </row>
    <row r="338" spans="1:12" x14ac:dyDescent="0.35">
      <c r="A338" s="11" t="s">
        <v>370</v>
      </c>
      <c r="B338" s="3" t="s">
        <v>16</v>
      </c>
      <c r="C338" s="3" t="s">
        <v>261</v>
      </c>
      <c r="D338" s="3">
        <v>1</v>
      </c>
      <c r="E338" s="3" t="s">
        <v>12</v>
      </c>
      <c r="F338" s="3">
        <v>2024</v>
      </c>
      <c r="G338" s="3">
        <v>5837</v>
      </c>
      <c r="H338" s="3" t="s">
        <v>31</v>
      </c>
      <c r="I338" s="3" t="s">
        <v>31</v>
      </c>
      <c r="J338" s="13">
        <v>321899447.77200001</v>
      </c>
      <c r="K338" s="13">
        <v>5457740307.1000004</v>
      </c>
      <c r="L338" s="17">
        <f t="shared" si="5"/>
        <v>5.8980352610995337E-2</v>
      </c>
    </row>
    <row r="339" spans="1:12" x14ac:dyDescent="0.35">
      <c r="A339" s="12" t="s">
        <v>371</v>
      </c>
      <c r="B339" s="4" t="s">
        <v>16</v>
      </c>
      <c r="C339" s="4" t="s">
        <v>261</v>
      </c>
      <c r="D339" s="4">
        <v>1</v>
      </c>
      <c r="E339" s="4" t="s">
        <v>12</v>
      </c>
      <c r="F339" s="4">
        <v>2024</v>
      </c>
      <c r="G339" s="4">
        <v>5842</v>
      </c>
      <c r="H339" s="4" t="s">
        <v>31</v>
      </c>
      <c r="I339" s="4" t="s">
        <v>31</v>
      </c>
      <c r="J339" s="14">
        <v>123535341.47199996</v>
      </c>
      <c r="K339" s="14">
        <v>329138737.93000001</v>
      </c>
      <c r="L339" s="18">
        <f t="shared" si="5"/>
        <v>0.37532908538487803</v>
      </c>
    </row>
    <row r="340" spans="1:12" x14ac:dyDescent="0.35">
      <c r="A340" s="11" t="s">
        <v>372</v>
      </c>
      <c r="B340" s="3" t="s">
        <v>16</v>
      </c>
      <c r="C340" s="3" t="s">
        <v>261</v>
      </c>
      <c r="D340" s="3">
        <v>1</v>
      </c>
      <c r="E340" s="3" t="s">
        <v>12</v>
      </c>
      <c r="F340" s="3">
        <v>2024</v>
      </c>
      <c r="G340" s="3">
        <v>5847</v>
      </c>
      <c r="H340" s="3" t="s">
        <v>31</v>
      </c>
      <c r="I340" s="3" t="s">
        <v>31</v>
      </c>
      <c r="J340" s="13">
        <v>152555610.82399994</v>
      </c>
      <c r="K340" s="13">
        <v>799092990.78999996</v>
      </c>
      <c r="L340" s="17">
        <f t="shared" si="5"/>
        <v>0.19091096102993005</v>
      </c>
    </row>
    <row r="341" spans="1:12" x14ac:dyDescent="0.35">
      <c r="A341" s="12" t="s">
        <v>373</v>
      </c>
      <c r="B341" s="4" t="s">
        <v>16</v>
      </c>
      <c r="C341" s="4" t="s">
        <v>261</v>
      </c>
      <c r="D341" s="4">
        <v>1</v>
      </c>
      <c r="E341" s="4" t="s">
        <v>12</v>
      </c>
      <c r="F341" s="4">
        <v>2024</v>
      </c>
      <c r="G341" s="4">
        <v>5854</v>
      </c>
      <c r="H341" s="4" t="s">
        <v>31</v>
      </c>
      <c r="I341" s="4" t="s">
        <v>31</v>
      </c>
      <c r="J341" s="14">
        <v>88959583.832000002</v>
      </c>
      <c r="K341" s="14">
        <v>327042275.50999999</v>
      </c>
      <c r="L341" s="18">
        <f t="shared" si="5"/>
        <v>0.27201249041358228</v>
      </c>
    </row>
    <row r="342" spans="1:12" x14ac:dyDescent="0.35">
      <c r="A342" s="11" t="s">
        <v>374</v>
      </c>
      <c r="B342" s="3" t="s">
        <v>16</v>
      </c>
      <c r="C342" s="3" t="s">
        <v>261</v>
      </c>
      <c r="D342" s="3">
        <v>1</v>
      </c>
      <c r="E342" s="3" t="s">
        <v>12</v>
      </c>
      <c r="F342" s="3">
        <v>2024</v>
      </c>
      <c r="G342" s="3">
        <v>5856</v>
      </c>
      <c r="H342" s="3" t="s">
        <v>31</v>
      </c>
      <c r="I342" s="3" t="s">
        <v>31</v>
      </c>
      <c r="J342" s="13">
        <v>20206240</v>
      </c>
      <c r="K342" s="13">
        <v>106676196.22</v>
      </c>
      <c r="L342" s="17">
        <f t="shared" si="5"/>
        <v>0.18941657760582645</v>
      </c>
    </row>
    <row r="343" spans="1:12" x14ac:dyDescent="0.35">
      <c r="A343" s="12" t="s">
        <v>375</v>
      </c>
      <c r="B343" s="4" t="s">
        <v>16</v>
      </c>
      <c r="C343" s="4" t="s">
        <v>261</v>
      </c>
      <c r="D343" s="4">
        <v>1</v>
      </c>
      <c r="E343" s="4" t="s">
        <v>12</v>
      </c>
      <c r="F343" s="4">
        <v>2024</v>
      </c>
      <c r="G343" s="4">
        <v>5858</v>
      </c>
      <c r="H343" s="4" t="s">
        <v>31</v>
      </c>
      <c r="I343" s="4" t="s">
        <v>31</v>
      </c>
      <c r="J343" s="14">
        <v>185011827.98000002</v>
      </c>
      <c r="K343" s="14">
        <v>540652746.10000002</v>
      </c>
      <c r="L343" s="18">
        <f t="shared" si="5"/>
        <v>0.34220084761352515</v>
      </c>
    </row>
    <row r="344" spans="1:12" x14ac:dyDescent="0.35">
      <c r="A344" s="11" t="s">
        <v>376</v>
      </c>
      <c r="B344" s="3" t="s">
        <v>16</v>
      </c>
      <c r="C344" s="3" t="s">
        <v>261</v>
      </c>
      <c r="D344" s="3">
        <v>1</v>
      </c>
      <c r="E344" s="3" t="s">
        <v>12</v>
      </c>
      <c r="F344" s="3">
        <v>2024</v>
      </c>
      <c r="G344" s="3">
        <v>5861</v>
      </c>
      <c r="H344" s="3" t="s">
        <v>31</v>
      </c>
      <c r="I344" s="3" t="s">
        <v>31</v>
      </c>
      <c r="J344" s="13">
        <v>34214460.528000005</v>
      </c>
      <c r="K344" s="13">
        <v>62436047.840000004</v>
      </c>
      <c r="L344" s="17">
        <f t="shared" si="5"/>
        <v>0.54799209289605799</v>
      </c>
    </row>
    <row r="345" spans="1:12" x14ac:dyDescent="0.35">
      <c r="A345" s="12" t="s">
        <v>377</v>
      </c>
      <c r="B345" s="4" t="s">
        <v>16</v>
      </c>
      <c r="C345" s="4" t="s">
        <v>261</v>
      </c>
      <c r="D345" s="4">
        <v>1</v>
      </c>
      <c r="E345" s="4" t="s">
        <v>12</v>
      </c>
      <c r="F345" s="4">
        <v>2024</v>
      </c>
      <c r="G345" s="4">
        <v>5885</v>
      </c>
      <c r="H345" s="4" t="s">
        <v>31</v>
      </c>
      <c r="I345" s="4" t="s">
        <v>31</v>
      </c>
      <c r="J345" s="14">
        <v>10343665.039999999</v>
      </c>
      <c r="K345" s="14">
        <v>155290391.03</v>
      </c>
      <c r="L345" s="18">
        <f t="shared" si="5"/>
        <v>6.6608532384993119E-2</v>
      </c>
    </row>
    <row r="346" spans="1:12" x14ac:dyDescent="0.35">
      <c r="A346" s="11" t="s">
        <v>378</v>
      </c>
      <c r="B346" s="3" t="s">
        <v>16</v>
      </c>
      <c r="C346" s="3" t="s">
        <v>261</v>
      </c>
      <c r="D346" s="3">
        <v>1</v>
      </c>
      <c r="E346" s="3" t="s">
        <v>12</v>
      </c>
      <c r="F346" s="3">
        <v>2024</v>
      </c>
      <c r="G346" s="3">
        <v>5887</v>
      </c>
      <c r="H346" s="3" t="s">
        <v>31</v>
      </c>
      <c r="I346" s="3" t="s">
        <v>31</v>
      </c>
      <c r="J346" s="13">
        <v>96020628</v>
      </c>
      <c r="K346" s="13">
        <v>721072468.90999997</v>
      </c>
      <c r="L346" s="17">
        <f t="shared" si="5"/>
        <v>0.13316363075842899</v>
      </c>
    </row>
    <row r="347" spans="1:12" x14ac:dyDescent="0.35">
      <c r="A347" s="12" t="s">
        <v>379</v>
      </c>
      <c r="B347" s="4" t="s">
        <v>16</v>
      </c>
      <c r="C347" s="4" t="s">
        <v>261</v>
      </c>
      <c r="D347" s="4">
        <v>1</v>
      </c>
      <c r="E347" s="4" t="s">
        <v>12</v>
      </c>
      <c r="F347" s="4">
        <v>2024</v>
      </c>
      <c r="G347" s="4">
        <v>5890</v>
      </c>
      <c r="H347" s="4" t="s">
        <v>31</v>
      </c>
      <c r="I347" s="4" t="s">
        <v>31</v>
      </c>
      <c r="J347" s="14">
        <v>287281423.12999976</v>
      </c>
      <c r="K347" s="14">
        <v>1004697767.15</v>
      </c>
      <c r="L347" s="18">
        <f t="shared" si="5"/>
        <v>0.28593815227132779</v>
      </c>
    </row>
    <row r="348" spans="1:12" x14ac:dyDescent="0.35">
      <c r="A348" s="11" t="s">
        <v>380</v>
      </c>
      <c r="B348" s="3" t="s">
        <v>16</v>
      </c>
      <c r="C348" s="3" t="s">
        <v>261</v>
      </c>
      <c r="D348" s="3">
        <v>1</v>
      </c>
      <c r="E348" s="3" t="s">
        <v>12</v>
      </c>
      <c r="F348" s="3">
        <v>2024</v>
      </c>
      <c r="G348" s="3">
        <v>5893</v>
      </c>
      <c r="H348" s="3" t="s">
        <v>31</v>
      </c>
      <c r="I348" s="3" t="s">
        <v>31</v>
      </c>
      <c r="J348" s="13">
        <v>153123477.09999996</v>
      </c>
      <c r="K348" s="13">
        <v>372515463.55000001</v>
      </c>
      <c r="L348" s="17">
        <f t="shared" si="5"/>
        <v>0.4110526731984841</v>
      </c>
    </row>
    <row r="349" spans="1:12" x14ac:dyDescent="0.35">
      <c r="A349" s="12" t="s">
        <v>381</v>
      </c>
      <c r="B349" s="4" t="s">
        <v>16</v>
      </c>
      <c r="C349" s="4" t="s">
        <v>261</v>
      </c>
      <c r="D349" s="4">
        <v>1</v>
      </c>
      <c r="E349" s="4" t="s">
        <v>12</v>
      </c>
      <c r="F349" s="4">
        <v>2024</v>
      </c>
      <c r="G349" s="4">
        <v>5895</v>
      </c>
      <c r="H349" s="4" t="s">
        <v>31</v>
      </c>
      <c r="I349" s="4" t="s">
        <v>31</v>
      </c>
      <c r="J349" s="14">
        <v>109963143.34799999</v>
      </c>
      <c r="K349" s="14">
        <v>1294628996</v>
      </c>
      <c r="L349" s="18">
        <f t="shared" si="5"/>
        <v>8.4937958046476497E-2</v>
      </c>
    </row>
    <row r="350" spans="1:12" x14ac:dyDescent="0.35">
      <c r="A350" s="11" t="s">
        <v>382</v>
      </c>
      <c r="B350" s="3" t="s">
        <v>16</v>
      </c>
      <c r="C350" s="3" t="s">
        <v>261</v>
      </c>
      <c r="D350" s="3">
        <v>1</v>
      </c>
      <c r="E350" s="3" t="s">
        <v>12</v>
      </c>
      <c r="F350" s="3">
        <v>2024</v>
      </c>
      <c r="G350" s="3">
        <v>23068</v>
      </c>
      <c r="H350" s="3" t="s">
        <v>31</v>
      </c>
      <c r="I350" s="3" t="s">
        <v>31</v>
      </c>
      <c r="J350" s="13">
        <v>115803084.21199995</v>
      </c>
      <c r="K350" s="13">
        <v>120989640.64</v>
      </c>
      <c r="L350" s="17">
        <f t="shared" si="5"/>
        <v>0.95713222718437152</v>
      </c>
    </row>
    <row r="351" spans="1:12" x14ac:dyDescent="0.35">
      <c r="A351" s="12" t="s">
        <v>383</v>
      </c>
      <c r="B351" s="4" t="s">
        <v>16</v>
      </c>
      <c r="C351" s="4" t="s">
        <v>261</v>
      </c>
      <c r="D351" s="4">
        <v>1</v>
      </c>
      <c r="E351" s="4" t="s">
        <v>12</v>
      </c>
      <c r="F351" s="4">
        <v>2024</v>
      </c>
      <c r="G351" s="4">
        <v>23350</v>
      </c>
      <c r="H351" s="4" t="s">
        <v>31</v>
      </c>
      <c r="I351" s="4" t="s">
        <v>31</v>
      </c>
      <c r="J351" s="14">
        <v>15181000</v>
      </c>
      <c r="K351" s="14">
        <v>90451466.359999999</v>
      </c>
      <c r="L351" s="18">
        <f t="shared" si="5"/>
        <v>0.16783586392705996</v>
      </c>
    </row>
    <row r="352" spans="1:12" x14ac:dyDescent="0.35">
      <c r="A352" s="11" t="s">
        <v>384</v>
      </c>
      <c r="B352" s="3" t="s">
        <v>16</v>
      </c>
      <c r="C352" s="3" t="s">
        <v>261</v>
      </c>
      <c r="D352" s="3">
        <v>1</v>
      </c>
      <c r="E352" s="3" t="s">
        <v>12</v>
      </c>
      <c r="F352" s="3">
        <v>2024</v>
      </c>
      <c r="G352" s="3">
        <v>23466</v>
      </c>
      <c r="H352" s="3" t="s">
        <v>31</v>
      </c>
      <c r="I352" s="3" t="s">
        <v>31</v>
      </c>
      <c r="J352" s="13">
        <v>20532992.959999997</v>
      </c>
      <c r="K352" s="13">
        <v>37237171.719999999</v>
      </c>
      <c r="L352" s="17">
        <f t="shared" si="5"/>
        <v>0.55141118435081826</v>
      </c>
    </row>
    <row r="353" spans="1:12" x14ac:dyDescent="0.35">
      <c r="A353" s="12" t="s">
        <v>385</v>
      </c>
      <c r="B353" s="4" t="s">
        <v>16</v>
      </c>
      <c r="C353" s="4" t="s">
        <v>261</v>
      </c>
      <c r="D353" s="4">
        <v>1</v>
      </c>
      <c r="E353" s="4" t="s">
        <v>12</v>
      </c>
      <c r="F353" s="4">
        <v>2024</v>
      </c>
      <c r="G353" s="4">
        <v>27150</v>
      </c>
      <c r="H353" s="4" t="s">
        <v>31</v>
      </c>
      <c r="I353" s="4" t="s">
        <v>31</v>
      </c>
      <c r="J353" s="14">
        <v>163342533.39600009</v>
      </c>
      <c r="K353" s="14">
        <v>98481754.560000002</v>
      </c>
      <c r="L353" s="18">
        <f t="shared" si="5"/>
        <v>1.6586070600162151</v>
      </c>
    </row>
    <row r="354" spans="1:12" x14ac:dyDescent="0.35">
      <c r="A354" s="11" t="s">
        <v>386</v>
      </c>
      <c r="B354" s="3" t="s">
        <v>16</v>
      </c>
      <c r="C354" s="3" t="s">
        <v>261</v>
      </c>
      <c r="D354" s="3">
        <v>1</v>
      </c>
      <c r="E354" s="3" t="s">
        <v>12</v>
      </c>
      <c r="F354" s="3">
        <v>2024</v>
      </c>
      <c r="G354" s="3">
        <v>27245</v>
      </c>
      <c r="H354" s="3" t="s">
        <v>31</v>
      </c>
      <c r="I354" s="3" t="s">
        <v>31</v>
      </c>
      <c r="J354" s="13">
        <v>125683634.91999996</v>
      </c>
      <c r="K354" s="13">
        <v>126135832.09999999</v>
      </c>
      <c r="L354" s="17">
        <f t="shared" si="5"/>
        <v>0.99641499824061464</v>
      </c>
    </row>
    <row r="355" spans="1:12" x14ac:dyDescent="0.35">
      <c r="A355" s="12" t="s">
        <v>387</v>
      </c>
      <c r="B355" s="4" t="s">
        <v>16</v>
      </c>
      <c r="C355" s="4" t="s">
        <v>261</v>
      </c>
      <c r="D355" s="4">
        <v>1</v>
      </c>
      <c r="E355" s="4" t="s">
        <v>12</v>
      </c>
      <c r="F355" s="4">
        <v>2024</v>
      </c>
      <c r="G355" s="4">
        <v>27615</v>
      </c>
      <c r="H355" s="4" t="s">
        <v>31</v>
      </c>
      <c r="I355" s="4" t="s">
        <v>31</v>
      </c>
      <c r="J355" s="14">
        <v>89137461.095999986</v>
      </c>
      <c r="K355" s="14">
        <v>661744693.89999998</v>
      </c>
      <c r="L355" s="18">
        <f t="shared" si="5"/>
        <v>0.13470068127130319</v>
      </c>
    </row>
    <row r="356" spans="1:12" x14ac:dyDescent="0.35">
      <c r="A356" s="11" t="s">
        <v>388</v>
      </c>
      <c r="B356" s="3" t="s">
        <v>16</v>
      </c>
      <c r="C356" s="3" t="s">
        <v>261</v>
      </c>
      <c r="D356" s="3">
        <v>1</v>
      </c>
      <c r="E356" s="3" t="s">
        <v>9</v>
      </c>
      <c r="F356" s="3">
        <v>2024</v>
      </c>
      <c r="G356" s="3">
        <v>5001</v>
      </c>
      <c r="H356" s="3" t="s">
        <v>31</v>
      </c>
      <c r="I356" s="3" t="s">
        <v>31</v>
      </c>
      <c r="J356" s="13">
        <v>42943598.68</v>
      </c>
      <c r="K356" s="13">
        <v>487469703.69</v>
      </c>
      <c r="L356" s="17">
        <f t="shared" si="5"/>
        <v>8.8094907960289209E-2</v>
      </c>
    </row>
    <row r="357" spans="1:12" x14ac:dyDescent="0.35">
      <c r="A357" s="12" t="s">
        <v>389</v>
      </c>
      <c r="B357" s="4" t="s">
        <v>16</v>
      </c>
      <c r="C357" s="4" t="s">
        <v>261</v>
      </c>
      <c r="D357" s="4">
        <v>1</v>
      </c>
      <c r="E357" s="4" t="s">
        <v>9</v>
      </c>
      <c r="F357" s="4">
        <v>2024</v>
      </c>
      <c r="G357" s="4">
        <v>5004</v>
      </c>
      <c r="H357" s="4" t="s">
        <v>31</v>
      </c>
      <c r="I357" s="4" t="s">
        <v>31</v>
      </c>
      <c r="J357" s="14">
        <v>9920809.7200000007</v>
      </c>
      <c r="K357" s="14">
        <v>1355279.5</v>
      </c>
      <c r="L357" s="18">
        <f t="shared" si="5"/>
        <v>7.3201208459214504</v>
      </c>
    </row>
    <row r="358" spans="1:12" x14ac:dyDescent="0.35">
      <c r="A358" s="11" t="s">
        <v>390</v>
      </c>
      <c r="B358" s="3" t="s">
        <v>16</v>
      </c>
      <c r="C358" s="3" t="s">
        <v>261</v>
      </c>
      <c r="D358" s="3">
        <v>1</v>
      </c>
      <c r="E358" s="3" t="s">
        <v>9</v>
      </c>
      <c r="F358" s="3">
        <v>2024</v>
      </c>
      <c r="G358" s="3">
        <v>5030</v>
      </c>
      <c r="H358" s="3" t="s">
        <v>31</v>
      </c>
      <c r="I358" s="3" t="s">
        <v>31</v>
      </c>
      <c r="J358" s="13">
        <v>6290641.9199999999</v>
      </c>
      <c r="K358" s="13">
        <v>12478061</v>
      </c>
      <c r="L358" s="17">
        <f t="shared" si="5"/>
        <v>0.50413617308009628</v>
      </c>
    </row>
    <row r="359" spans="1:12" x14ac:dyDescent="0.35">
      <c r="A359" s="12" t="s">
        <v>391</v>
      </c>
      <c r="B359" s="4" t="s">
        <v>16</v>
      </c>
      <c r="C359" s="4" t="s">
        <v>261</v>
      </c>
      <c r="D359" s="4">
        <v>1</v>
      </c>
      <c r="E359" s="4" t="s">
        <v>9</v>
      </c>
      <c r="F359" s="4">
        <v>2024</v>
      </c>
      <c r="G359" s="4">
        <v>5034</v>
      </c>
      <c r="H359" s="4" t="s">
        <v>31</v>
      </c>
      <c r="I359" s="4" t="s">
        <v>31</v>
      </c>
      <c r="J359" s="14">
        <v>15174878.239999998</v>
      </c>
      <c r="K359" s="14">
        <v>19104926.050000001</v>
      </c>
      <c r="L359" s="18">
        <f t="shared" si="5"/>
        <v>0.79429138852908554</v>
      </c>
    </row>
    <row r="360" spans="1:12" x14ac:dyDescent="0.35">
      <c r="A360" s="11" t="s">
        <v>392</v>
      </c>
      <c r="B360" s="3" t="s">
        <v>16</v>
      </c>
      <c r="C360" s="3" t="s">
        <v>261</v>
      </c>
      <c r="D360" s="3">
        <v>1</v>
      </c>
      <c r="E360" s="3" t="s">
        <v>9</v>
      </c>
      <c r="F360" s="3">
        <v>2024</v>
      </c>
      <c r="G360" s="3">
        <v>5036</v>
      </c>
      <c r="H360" s="3" t="s">
        <v>31</v>
      </c>
      <c r="I360" s="3" t="s">
        <v>31</v>
      </c>
      <c r="J360" s="13">
        <v>1330000</v>
      </c>
      <c r="K360" s="13">
        <v>6290550.5</v>
      </c>
      <c r="L360" s="17">
        <f t="shared" si="5"/>
        <v>0.21142823668612151</v>
      </c>
    </row>
    <row r="361" spans="1:12" x14ac:dyDescent="0.35">
      <c r="A361" s="12" t="s">
        <v>393</v>
      </c>
      <c r="B361" s="4" t="s">
        <v>16</v>
      </c>
      <c r="C361" s="4" t="s">
        <v>261</v>
      </c>
      <c r="D361" s="4">
        <v>1</v>
      </c>
      <c r="E361" s="4" t="s">
        <v>9</v>
      </c>
      <c r="F361" s="4">
        <v>2024</v>
      </c>
      <c r="G361" s="4">
        <v>5038</v>
      </c>
      <c r="H361" s="4" t="s">
        <v>31</v>
      </c>
      <c r="I361" s="4" t="s">
        <v>31</v>
      </c>
      <c r="J361" s="14">
        <v>2852944.18</v>
      </c>
      <c r="K361" s="14">
        <v>10360950.939999999</v>
      </c>
      <c r="L361" s="18">
        <f t="shared" si="5"/>
        <v>0.27535543759654174</v>
      </c>
    </row>
    <row r="362" spans="1:12" x14ac:dyDescent="0.35">
      <c r="A362" s="11" t="s">
        <v>394</v>
      </c>
      <c r="B362" s="3" t="s">
        <v>16</v>
      </c>
      <c r="C362" s="3" t="s">
        <v>261</v>
      </c>
      <c r="D362" s="3">
        <v>1</v>
      </c>
      <c r="E362" s="3" t="s">
        <v>9</v>
      </c>
      <c r="F362" s="3">
        <v>2024</v>
      </c>
      <c r="G362" s="3">
        <v>5042</v>
      </c>
      <c r="H362" s="3" t="s">
        <v>31</v>
      </c>
      <c r="I362" s="3" t="s">
        <v>31</v>
      </c>
      <c r="J362" s="13">
        <v>11127464.23</v>
      </c>
      <c r="K362" s="13">
        <v>23174336.25</v>
      </c>
      <c r="L362" s="17">
        <f t="shared" si="5"/>
        <v>0.48016323358560054</v>
      </c>
    </row>
    <row r="363" spans="1:12" x14ac:dyDescent="0.35">
      <c r="A363" s="12" t="s">
        <v>395</v>
      </c>
      <c r="B363" s="4" t="s">
        <v>16</v>
      </c>
      <c r="C363" s="4" t="s">
        <v>261</v>
      </c>
      <c r="D363" s="4">
        <v>1</v>
      </c>
      <c r="E363" s="4" t="s">
        <v>9</v>
      </c>
      <c r="F363" s="4">
        <v>2024</v>
      </c>
      <c r="G363" s="4">
        <v>5044</v>
      </c>
      <c r="H363" s="4" t="s">
        <v>31</v>
      </c>
      <c r="I363" s="4" t="s">
        <v>31</v>
      </c>
      <c r="J363" s="14">
        <v>0</v>
      </c>
      <c r="K363" s="14">
        <v>1994281.9</v>
      </c>
      <c r="L363" s="18">
        <f t="shared" si="5"/>
        <v>0</v>
      </c>
    </row>
    <row r="364" spans="1:12" x14ac:dyDescent="0.35">
      <c r="A364" s="11" t="s">
        <v>396</v>
      </c>
      <c r="B364" s="3" t="s">
        <v>16</v>
      </c>
      <c r="C364" s="3" t="s">
        <v>261</v>
      </c>
      <c r="D364" s="3">
        <v>1</v>
      </c>
      <c r="E364" s="3" t="s">
        <v>9</v>
      </c>
      <c r="F364" s="3">
        <v>2024</v>
      </c>
      <c r="G364" s="3">
        <v>5045</v>
      </c>
      <c r="H364" s="3" t="s">
        <v>31</v>
      </c>
      <c r="I364" s="3" t="s">
        <v>31</v>
      </c>
      <c r="J364" s="13">
        <v>4161531.4120000005</v>
      </c>
      <c r="K364" s="13">
        <v>14480311.300000001</v>
      </c>
      <c r="L364" s="17">
        <f t="shared" si="5"/>
        <v>0.28739239963715424</v>
      </c>
    </row>
    <row r="365" spans="1:12" x14ac:dyDescent="0.35">
      <c r="A365" s="12" t="s">
        <v>397</v>
      </c>
      <c r="B365" s="4" t="s">
        <v>16</v>
      </c>
      <c r="C365" s="4" t="s">
        <v>261</v>
      </c>
      <c r="D365" s="4">
        <v>1</v>
      </c>
      <c r="E365" s="4" t="s">
        <v>9</v>
      </c>
      <c r="F365" s="4">
        <v>2024</v>
      </c>
      <c r="G365" s="4">
        <v>5059</v>
      </c>
      <c r="H365" s="4" t="s">
        <v>31</v>
      </c>
      <c r="I365" s="4" t="s">
        <v>31</v>
      </c>
      <c r="J365" s="14">
        <v>308080</v>
      </c>
      <c r="K365" s="14">
        <v>308080</v>
      </c>
      <c r="L365" s="18">
        <f t="shared" si="5"/>
        <v>1</v>
      </c>
    </row>
    <row r="366" spans="1:12" x14ac:dyDescent="0.35">
      <c r="A366" s="11" t="s">
        <v>398</v>
      </c>
      <c r="B366" s="3" t="s">
        <v>16</v>
      </c>
      <c r="C366" s="3" t="s">
        <v>261</v>
      </c>
      <c r="D366" s="3">
        <v>1</v>
      </c>
      <c r="E366" s="3" t="s">
        <v>9</v>
      </c>
      <c r="F366" s="3">
        <v>2024</v>
      </c>
      <c r="G366" s="3">
        <v>5079</v>
      </c>
      <c r="H366" s="3" t="s">
        <v>31</v>
      </c>
      <c r="I366" s="3" t="s">
        <v>31</v>
      </c>
      <c r="J366" s="13">
        <v>13620712.180000002</v>
      </c>
      <c r="K366" s="13">
        <v>59831700.880000003</v>
      </c>
      <c r="L366" s="17">
        <f t="shared" si="5"/>
        <v>0.22765042577208447</v>
      </c>
    </row>
    <row r="367" spans="1:12" x14ac:dyDescent="0.35">
      <c r="A367" s="12" t="s">
        <v>399</v>
      </c>
      <c r="B367" s="4" t="s">
        <v>16</v>
      </c>
      <c r="C367" s="4" t="s">
        <v>261</v>
      </c>
      <c r="D367" s="4">
        <v>1</v>
      </c>
      <c r="E367" s="4" t="s">
        <v>9</v>
      </c>
      <c r="F367" s="4">
        <v>2024</v>
      </c>
      <c r="G367" s="4">
        <v>5086</v>
      </c>
      <c r="H367" s="4" t="s">
        <v>31</v>
      </c>
      <c r="I367" s="4" t="s">
        <v>31</v>
      </c>
      <c r="J367" s="14">
        <v>2985080</v>
      </c>
      <c r="K367" s="14">
        <v>19856652.66</v>
      </c>
      <c r="L367" s="18">
        <f t="shared" si="5"/>
        <v>0.1503314808952296</v>
      </c>
    </row>
    <row r="368" spans="1:12" x14ac:dyDescent="0.35">
      <c r="A368" s="11" t="s">
        <v>400</v>
      </c>
      <c r="B368" s="3" t="s">
        <v>16</v>
      </c>
      <c r="C368" s="3" t="s">
        <v>261</v>
      </c>
      <c r="D368" s="3">
        <v>1</v>
      </c>
      <c r="E368" s="3" t="s">
        <v>9</v>
      </c>
      <c r="F368" s="3">
        <v>2024</v>
      </c>
      <c r="G368" s="3">
        <v>5088</v>
      </c>
      <c r="H368" s="3" t="s">
        <v>31</v>
      </c>
      <c r="I368" s="3" t="s">
        <v>31</v>
      </c>
      <c r="J368" s="13">
        <v>1243000</v>
      </c>
      <c r="K368" s="13">
        <v>48052647.68</v>
      </c>
      <c r="L368" s="17">
        <f t="shared" si="5"/>
        <v>2.5867461212076961E-2</v>
      </c>
    </row>
    <row r="369" spans="1:12" x14ac:dyDescent="0.35">
      <c r="A369" s="12" t="s">
        <v>401</v>
      </c>
      <c r="B369" s="4" t="s">
        <v>16</v>
      </c>
      <c r="C369" s="4" t="s">
        <v>261</v>
      </c>
      <c r="D369" s="4">
        <v>1</v>
      </c>
      <c r="E369" s="4" t="s">
        <v>9</v>
      </c>
      <c r="F369" s="4">
        <v>2024</v>
      </c>
      <c r="G369" s="4">
        <v>5091</v>
      </c>
      <c r="H369" s="4" t="s">
        <v>31</v>
      </c>
      <c r="I369" s="4" t="s">
        <v>31</v>
      </c>
      <c r="J369" s="14">
        <v>0</v>
      </c>
      <c r="K369" s="14">
        <v>4332086</v>
      </c>
      <c r="L369" s="18">
        <f t="shared" si="5"/>
        <v>0</v>
      </c>
    </row>
    <row r="370" spans="1:12" x14ac:dyDescent="0.35">
      <c r="A370" s="11" t="s">
        <v>402</v>
      </c>
      <c r="B370" s="3" t="s">
        <v>16</v>
      </c>
      <c r="C370" s="3" t="s">
        <v>261</v>
      </c>
      <c r="D370" s="3">
        <v>1</v>
      </c>
      <c r="E370" s="3" t="s">
        <v>9</v>
      </c>
      <c r="F370" s="3">
        <v>2024</v>
      </c>
      <c r="G370" s="3">
        <v>5101</v>
      </c>
      <c r="H370" s="3" t="s">
        <v>31</v>
      </c>
      <c r="I370" s="3" t="s">
        <v>31</v>
      </c>
      <c r="J370" s="13">
        <v>6321932.8699999992</v>
      </c>
      <c r="K370" s="13">
        <v>3568099.3</v>
      </c>
      <c r="L370" s="17">
        <f t="shared" si="5"/>
        <v>1.7717928618186158</v>
      </c>
    </row>
    <row r="371" spans="1:12" x14ac:dyDescent="0.35">
      <c r="A371" s="12" t="s">
        <v>403</v>
      </c>
      <c r="B371" s="4" t="s">
        <v>16</v>
      </c>
      <c r="C371" s="4" t="s">
        <v>261</v>
      </c>
      <c r="D371" s="4">
        <v>1</v>
      </c>
      <c r="E371" s="4" t="s">
        <v>9</v>
      </c>
      <c r="F371" s="4">
        <v>2024</v>
      </c>
      <c r="G371" s="4">
        <v>5129</v>
      </c>
      <c r="H371" s="4" t="s">
        <v>31</v>
      </c>
      <c r="I371" s="4" t="s">
        <v>31</v>
      </c>
      <c r="J371" s="14">
        <v>1171000</v>
      </c>
      <c r="K371" s="14">
        <v>15774918.859999999</v>
      </c>
      <c r="L371" s="18">
        <f t="shared" si="5"/>
        <v>7.4231760580985962E-2</v>
      </c>
    </row>
    <row r="372" spans="1:12" x14ac:dyDescent="0.35">
      <c r="A372" s="11" t="s">
        <v>404</v>
      </c>
      <c r="B372" s="3" t="s">
        <v>16</v>
      </c>
      <c r="C372" s="3" t="s">
        <v>261</v>
      </c>
      <c r="D372" s="3">
        <v>1</v>
      </c>
      <c r="E372" s="3" t="s">
        <v>9</v>
      </c>
      <c r="F372" s="3">
        <v>2024</v>
      </c>
      <c r="G372" s="3">
        <v>5134</v>
      </c>
      <c r="H372" s="3" t="s">
        <v>31</v>
      </c>
      <c r="I372" s="3" t="s">
        <v>31</v>
      </c>
      <c r="J372" s="13">
        <v>28057807.224000003</v>
      </c>
      <c r="K372" s="13">
        <v>5892681.3799999999</v>
      </c>
      <c r="L372" s="17">
        <f t="shared" si="5"/>
        <v>4.7614668797857185</v>
      </c>
    </row>
    <row r="373" spans="1:12" x14ac:dyDescent="0.35">
      <c r="A373" s="12" t="s">
        <v>405</v>
      </c>
      <c r="B373" s="4" t="s">
        <v>16</v>
      </c>
      <c r="C373" s="4" t="s">
        <v>261</v>
      </c>
      <c r="D373" s="4">
        <v>1</v>
      </c>
      <c r="E373" s="4" t="s">
        <v>9</v>
      </c>
      <c r="F373" s="4">
        <v>2024</v>
      </c>
      <c r="G373" s="4">
        <v>5138</v>
      </c>
      <c r="H373" s="4" t="s">
        <v>31</v>
      </c>
      <c r="I373" s="4" t="s">
        <v>31</v>
      </c>
      <c r="J373" s="14">
        <v>18760409.800000008</v>
      </c>
      <c r="K373" s="14">
        <v>10727497.9</v>
      </c>
      <c r="L373" s="18">
        <f t="shared" si="5"/>
        <v>1.7488150522033667</v>
      </c>
    </row>
    <row r="374" spans="1:12" x14ac:dyDescent="0.35">
      <c r="A374" s="11" t="s">
        <v>406</v>
      </c>
      <c r="B374" s="3" t="s">
        <v>16</v>
      </c>
      <c r="C374" s="3" t="s">
        <v>261</v>
      </c>
      <c r="D374" s="3">
        <v>1</v>
      </c>
      <c r="E374" s="3" t="s">
        <v>9</v>
      </c>
      <c r="F374" s="3">
        <v>2024</v>
      </c>
      <c r="G374" s="3">
        <v>5145</v>
      </c>
      <c r="H374" s="3" t="s">
        <v>31</v>
      </c>
      <c r="I374" s="3" t="s">
        <v>31</v>
      </c>
      <c r="J374" s="13">
        <v>9755748.9400000013</v>
      </c>
      <c r="K374" s="13">
        <v>2300550.5</v>
      </c>
      <c r="L374" s="17">
        <f t="shared" si="5"/>
        <v>4.2406149919334526</v>
      </c>
    </row>
    <row r="375" spans="1:12" x14ac:dyDescent="0.35">
      <c r="A375" s="12" t="s">
        <v>407</v>
      </c>
      <c r="B375" s="4" t="s">
        <v>16</v>
      </c>
      <c r="C375" s="4" t="s">
        <v>261</v>
      </c>
      <c r="D375" s="4">
        <v>1</v>
      </c>
      <c r="E375" s="4" t="s">
        <v>9</v>
      </c>
      <c r="F375" s="4">
        <v>2024</v>
      </c>
      <c r="G375" s="4">
        <v>5148</v>
      </c>
      <c r="H375" s="4" t="s">
        <v>31</v>
      </c>
      <c r="I375" s="4" t="s">
        <v>31</v>
      </c>
      <c r="J375" s="14">
        <v>15541113.668000005</v>
      </c>
      <c r="K375" s="14">
        <v>27118327</v>
      </c>
      <c r="L375" s="18">
        <f t="shared" si="5"/>
        <v>0.57308526694880568</v>
      </c>
    </row>
    <row r="376" spans="1:12" x14ac:dyDescent="0.35">
      <c r="A376" s="11" t="s">
        <v>408</v>
      </c>
      <c r="B376" s="3" t="s">
        <v>16</v>
      </c>
      <c r="C376" s="3" t="s">
        <v>261</v>
      </c>
      <c r="D376" s="3">
        <v>1</v>
      </c>
      <c r="E376" s="3" t="s">
        <v>9</v>
      </c>
      <c r="F376" s="3">
        <v>2024</v>
      </c>
      <c r="G376" s="3">
        <v>5150</v>
      </c>
      <c r="H376" s="3" t="s">
        <v>31</v>
      </c>
      <c r="I376" s="3" t="s">
        <v>31</v>
      </c>
      <c r="J376" s="13">
        <v>1706776.456</v>
      </c>
      <c r="K376" s="13">
        <v>2680468.2599999998</v>
      </c>
      <c r="L376" s="17">
        <f t="shared" si="5"/>
        <v>0.63674563189940558</v>
      </c>
    </row>
    <row r="377" spans="1:12" x14ac:dyDescent="0.35">
      <c r="A377" s="12" t="s">
        <v>409</v>
      </c>
      <c r="B377" s="4" t="s">
        <v>16</v>
      </c>
      <c r="C377" s="4" t="s">
        <v>261</v>
      </c>
      <c r="D377" s="4">
        <v>1</v>
      </c>
      <c r="E377" s="4" t="s">
        <v>9</v>
      </c>
      <c r="F377" s="4">
        <v>2024</v>
      </c>
      <c r="G377" s="4">
        <v>5154</v>
      </c>
      <c r="H377" s="4" t="s">
        <v>31</v>
      </c>
      <c r="I377" s="4" t="s">
        <v>31</v>
      </c>
      <c r="J377" s="14">
        <v>4988020.9380000001</v>
      </c>
      <c r="K377" s="14">
        <v>33200580.829999998</v>
      </c>
      <c r="L377" s="18">
        <f t="shared" si="5"/>
        <v>0.15023896610546136</v>
      </c>
    </row>
    <row r="378" spans="1:12" x14ac:dyDescent="0.35">
      <c r="A378" s="11" t="s">
        <v>410</v>
      </c>
      <c r="B378" s="3" t="s">
        <v>16</v>
      </c>
      <c r="C378" s="3" t="s">
        <v>261</v>
      </c>
      <c r="D378" s="3">
        <v>1</v>
      </c>
      <c r="E378" s="3" t="s">
        <v>9</v>
      </c>
      <c r="F378" s="3">
        <v>2024</v>
      </c>
      <c r="G378" s="3">
        <v>5172</v>
      </c>
      <c r="H378" s="3" t="s">
        <v>31</v>
      </c>
      <c r="I378" s="3" t="s">
        <v>31</v>
      </c>
      <c r="J378" s="13">
        <v>1067000</v>
      </c>
      <c r="K378" s="13">
        <v>3201000</v>
      </c>
      <c r="L378" s="17">
        <f t="shared" si="5"/>
        <v>0.33333333333333331</v>
      </c>
    </row>
    <row r="379" spans="1:12" x14ac:dyDescent="0.35">
      <c r="A379" s="12" t="s">
        <v>411</v>
      </c>
      <c r="B379" s="4" t="s">
        <v>16</v>
      </c>
      <c r="C379" s="4" t="s">
        <v>261</v>
      </c>
      <c r="D379" s="4">
        <v>1</v>
      </c>
      <c r="E379" s="4" t="s">
        <v>9</v>
      </c>
      <c r="F379" s="4">
        <v>2024</v>
      </c>
      <c r="G379" s="4">
        <v>5197</v>
      </c>
      <c r="H379" s="4" t="s">
        <v>31</v>
      </c>
      <c r="I379" s="4" t="s">
        <v>31</v>
      </c>
      <c r="J379" s="14">
        <v>4338552</v>
      </c>
      <c r="K379" s="14">
        <v>18289449</v>
      </c>
      <c r="L379" s="18">
        <f t="shared" si="5"/>
        <v>0.23721611296217834</v>
      </c>
    </row>
    <row r="380" spans="1:12" x14ac:dyDescent="0.35">
      <c r="A380" s="11" t="s">
        <v>412</v>
      </c>
      <c r="B380" s="3" t="s">
        <v>16</v>
      </c>
      <c r="C380" s="3" t="s">
        <v>261</v>
      </c>
      <c r="D380" s="3">
        <v>1</v>
      </c>
      <c r="E380" s="3" t="s">
        <v>9</v>
      </c>
      <c r="F380" s="3">
        <v>2024</v>
      </c>
      <c r="G380" s="3">
        <v>5209</v>
      </c>
      <c r="H380" s="3" t="s">
        <v>31</v>
      </c>
      <c r="I380" s="3" t="s">
        <v>31</v>
      </c>
      <c r="J380" s="13">
        <v>12768015.02</v>
      </c>
      <c r="K380" s="13">
        <v>18006987.260000002</v>
      </c>
      <c r="L380" s="17">
        <f t="shared" si="5"/>
        <v>0.70905892449662333</v>
      </c>
    </row>
    <row r="381" spans="1:12" x14ac:dyDescent="0.35">
      <c r="A381" s="12" t="s">
        <v>413</v>
      </c>
      <c r="B381" s="4" t="s">
        <v>16</v>
      </c>
      <c r="C381" s="4" t="s">
        <v>261</v>
      </c>
      <c r="D381" s="4">
        <v>1</v>
      </c>
      <c r="E381" s="4" t="s">
        <v>9</v>
      </c>
      <c r="F381" s="4">
        <v>2024</v>
      </c>
      <c r="G381" s="4">
        <v>5212</v>
      </c>
      <c r="H381" s="4" t="s">
        <v>31</v>
      </c>
      <c r="I381" s="4" t="s">
        <v>31</v>
      </c>
      <c r="J381" s="14">
        <v>2743498</v>
      </c>
      <c r="K381" s="14">
        <v>9815120.25</v>
      </c>
      <c r="L381" s="18">
        <f t="shared" si="5"/>
        <v>0.2795175127884959</v>
      </c>
    </row>
    <row r="382" spans="1:12" x14ac:dyDescent="0.35">
      <c r="A382" s="11" t="s">
        <v>414</v>
      </c>
      <c r="B382" s="3" t="s">
        <v>16</v>
      </c>
      <c r="C382" s="3" t="s">
        <v>261</v>
      </c>
      <c r="D382" s="3">
        <v>1</v>
      </c>
      <c r="E382" s="3" t="s">
        <v>9</v>
      </c>
      <c r="F382" s="3">
        <v>2024</v>
      </c>
      <c r="G382" s="3">
        <v>5237</v>
      </c>
      <c r="H382" s="3" t="s">
        <v>31</v>
      </c>
      <c r="I382" s="3" t="s">
        <v>31</v>
      </c>
      <c r="J382" s="13">
        <v>2518000</v>
      </c>
      <c r="K382" s="13">
        <v>13129636.84</v>
      </c>
      <c r="L382" s="17">
        <f t="shared" si="5"/>
        <v>0.19177986647191989</v>
      </c>
    </row>
    <row r="383" spans="1:12" x14ac:dyDescent="0.35">
      <c r="A383" s="12" t="s">
        <v>415</v>
      </c>
      <c r="B383" s="4" t="s">
        <v>16</v>
      </c>
      <c r="C383" s="4" t="s">
        <v>261</v>
      </c>
      <c r="D383" s="4">
        <v>1</v>
      </c>
      <c r="E383" s="4" t="s">
        <v>9</v>
      </c>
      <c r="F383" s="4">
        <v>2024</v>
      </c>
      <c r="G383" s="4">
        <v>5240</v>
      </c>
      <c r="H383" s="4" t="s">
        <v>31</v>
      </c>
      <c r="I383" s="4" t="s">
        <v>31</v>
      </c>
      <c r="J383" s="14">
        <v>2518000</v>
      </c>
      <c r="K383" s="14">
        <v>10727497.9</v>
      </c>
      <c r="L383" s="18">
        <f t="shared" si="5"/>
        <v>0.23472388654580859</v>
      </c>
    </row>
    <row r="384" spans="1:12" x14ac:dyDescent="0.35">
      <c r="A384" s="11" t="s">
        <v>416</v>
      </c>
      <c r="B384" s="3" t="s">
        <v>16</v>
      </c>
      <c r="C384" s="3" t="s">
        <v>261</v>
      </c>
      <c r="D384" s="3">
        <v>1</v>
      </c>
      <c r="E384" s="3" t="s">
        <v>9</v>
      </c>
      <c r="F384" s="3">
        <v>2024</v>
      </c>
      <c r="G384" s="3">
        <v>5250</v>
      </c>
      <c r="H384" s="3" t="s">
        <v>31</v>
      </c>
      <c r="I384" s="3" t="s">
        <v>31</v>
      </c>
      <c r="J384" s="13">
        <v>5931412.75</v>
      </c>
      <c r="K384" s="13">
        <v>40191661.159999996</v>
      </c>
      <c r="L384" s="17">
        <f t="shared" si="5"/>
        <v>0.14757819355580973</v>
      </c>
    </row>
    <row r="385" spans="1:12" x14ac:dyDescent="0.35">
      <c r="A385" s="12" t="s">
        <v>417</v>
      </c>
      <c r="B385" s="4" t="s">
        <v>16</v>
      </c>
      <c r="C385" s="4" t="s">
        <v>261</v>
      </c>
      <c r="D385" s="4">
        <v>1</v>
      </c>
      <c r="E385" s="4" t="s">
        <v>9</v>
      </c>
      <c r="F385" s="4">
        <v>2024</v>
      </c>
      <c r="G385" s="4">
        <v>5264</v>
      </c>
      <c r="H385" s="4" t="s">
        <v>31</v>
      </c>
      <c r="I385" s="4" t="s">
        <v>31</v>
      </c>
      <c r="J385" s="14">
        <v>15683904.404000001</v>
      </c>
      <c r="K385" s="14">
        <v>8127636.8399999999</v>
      </c>
      <c r="L385" s="18">
        <f t="shared" si="5"/>
        <v>1.929700442176745</v>
      </c>
    </row>
    <row r="386" spans="1:12" x14ac:dyDescent="0.35">
      <c r="A386" s="11" t="s">
        <v>418</v>
      </c>
      <c r="B386" s="3" t="s">
        <v>16</v>
      </c>
      <c r="C386" s="3" t="s">
        <v>261</v>
      </c>
      <c r="D386" s="3">
        <v>1</v>
      </c>
      <c r="E386" s="3" t="s">
        <v>9</v>
      </c>
      <c r="F386" s="3">
        <v>2024</v>
      </c>
      <c r="G386" s="3">
        <v>5266</v>
      </c>
      <c r="H386" s="3" t="s">
        <v>31</v>
      </c>
      <c r="I386" s="3" t="s">
        <v>31</v>
      </c>
      <c r="J386" s="13">
        <v>4513141.716</v>
      </c>
      <c r="K386" s="13">
        <v>28373969.350000001</v>
      </c>
      <c r="L386" s="17">
        <f t="shared" ref="L386:L449" si="6">IFERROR(J386/K386,0)</f>
        <v>0.15905922996988081</v>
      </c>
    </row>
    <row r="387" spans="1:12" x14ac:dyDescent="0.35">
      <c r="A387" s="12" t="s">
        <v>419</v>
      </c>
      <c r="B387" s="4" t="s">
        <v>16</v>
      </c>
      <c r="C387" s="4" t="s">
        <v>261</v>
      </c>
      <c r="D387" s="4">
        <v>1</v>
      </c>
      <c r="E387" s="4" t="s">
        <v>9</v>
      </c>
      <c r="F387" s="4">
        <v>2024</v>
      </c>
      <c r="G387" s="4">
        <v>5282</v>
      </c>
      <c r="H387" s="4" t="s">
        <v>31</v>
      </c>
      <c r="I387" s="4" t="s">
        <v>31</v>
      </c>
      <c r="J387" s="14">
        <v>11636020.540000001</v>
      </c>
      <c r="K387" s="14">
        <v>32338007.739999998</v>
      </c>
      <c r="L387" s="18">
        <f t="shared" si="6"/>
        <v>0.35982490429077996</v>
      </c>
    </row>
    <row r="388" spans="1:12" x14ac:dyDescent="0.35">
      <c r="A388" s="11" t="s">
        <v>420</v>
      </c>
      <c r="B388" s="3" t="s">
        <v>16</v>
      </c>
      <c r="C388" s="3" t="s">
        <v>261</v>
      </c>
      <c r="D388" s="3">
        <v>1</v>
      </c>
      <c r="E388" s="3" t="s">
        <v>9</v>
      </c>
      <c r="F388" s="3">
        <v>2024</v>
      </c>
      <c r="G388" s="3">
        <v>5284</v>
      </c>
      <c r="H388" s="3" t="s">
        <v>31</v>
      </c>
      <c r="I388" s="3" t="s">
        <v>31</v>
      </c>
      <c r="J388" s="13">
        <v>8447818.6800000016</v>
      </c>
      <c r="K388" s="13">
        <v>11114837.6</v>
      </c>
      <c r="L388" s="17">
        <f t="shared" si="6"/>
        <v>0.76004877300231555</v>
      </c>
    </row>
    <row r="389" spans="1:12" x14ac:dyDescent="0.35">
      <c r="A389" s="12" t="s">
        <v>421</v>
      </c>
      <c r="B389" s="4" t="s">
        <v>16</v>
      </c>
      <c r="C389" s="4" t="s">
        <v>261</v>
      </c>
      <c r="D389" s="4">
        <v>1</v>
      </c>
      <c r="E389" s="4" t="s">
        <v>9</v>
      </c>
      <c r="F389" s="4">
        <v>2024</v>
      </c>
      <c r="G389" s="4">
        <v>5308</v>
      </c>
      <c r="H389" s="4" t="s">
        <v>31</v>
      </c>
      <c r="I389" s="4" t="s">
        <v>31</v>
      </c>
      <c r="J389" s="14">
        <v>25427983.884000003</v>
      </c>
      <c r="K389" s="14">
        <v>70683270.379999995</v>
      </c>
      <c r="L389" s="18">
        <f t="shared" si="6"/>
        <v>0.35974543547994792</v>
      </c>
    </row>
    <row r="390" spans="1:12" x14ac:dyDescent="0.35">
      <c r="A390" s="11" t="s">
        <v>422</v>
      </c>
      <c r="B390" s="3" t="s">
        <v>16</v>
      </c>
      <c r="C390" s="3" t="s">
        <v>261</v>
      </c>
      <c r="D390" s="3">
        <v>1</v>
      </c>
      <c r="E390" s="3" t="s">
        <v>9</v>
      </c>
      <c r="F390" s="3">
        <v>2024</v>
      </c>
      <c r="G390" s="3">
        <v>5313</v>
      </c>
      <c r="H390" s="3" t="s">
        <v>31</v>
      </c>
      <c r="I390" s="3" t="s">
        <v>31</v>
      </c>
      <c r="J390" s="13">
        <v>3993565.3039999995</v>
      </c>
      <c r="K390" s="13">
        <v>23128327</v>
      </c>
      <c r="L390" s="17">
        <f t="shared" si="6"/>
        <v>0.17266987378723933</v>
      </c>
    </row>
    <row r="391" spans="1:12" x14ac:dyDescent="0.35">
      <c r="A391" s="12" t="s">
        <v>423</v>
      </c>
      <c r="B391" s="4" t="s">
        <v>16</v>
      </c>
      <c r="C391" s="4" t="s">
        <v>261</v>
      </c>
      <c r="D391" s="4">
        <v>1</v>
      </c>
      <c r="E391" s="4" t="s">
        <v>9</v>
      </c>
      <c r="F391" s="4">
        <v>2024</v>
      </c>
      <c r="G391" s="4">
        <v>5318</v>
      </c>
      <c r="H391" s="4" t="s">
        <v>31</v>
      </c>
      <c r="I391" s="4" t="s">
        <v>31</v>
      </c>
      <c r="J391" s="14">
        <v>18090187.5</v>
      </c>
      <c r="K391" s="14">
        <v>16962175.719999999</v>
      </c>
      <c r="L391" s="18">
        <f t="shared" si="6"/>
        <v>1.0665015973552243</v>
      </c>
    </row>
    <row r="392" spans="1:12" x14ac:dyDescent="0.35">
      <c r="A392" s="11" t="s">
        <v>424</v>
      </c>
      <c r="B392" s="3" t="s">
        <v>16</v>
      </c>
      <c r="C392" s="3" t="s">
        <v>261</v>
      </c>
      <c r="D392" s="3">
        <v>1</v>
      </c>
      <c r="E392" s="3" t="s">
        <v>9</v>
      </c>
      <c r="F392" s="3">
        <v>2024</v>
      </c>
      <c r="G392" s="3">
        <v>5321</v>
      </c>
      <c r="H392" s="3" t="s">
        <v>31</v>
      </c>
      <c r="I392" s="3" t="s">
        <v>31</v>
      </c>
      <c r="J392" s="13">
        <v>5656706.9199999999</v>
      </c>
      <c r="K392" s="13">
        <v>16962175.719999999</v>
      </c>
      <c r="L392" s="17">
        <f t="shared" si="6"/>
        <v>0.3334894658195417</v>
      </c>
    </row>
    <row r="393" spans="1:12" x14ac:dyDescent="0.35">
      <c r="A393" s="12" t="s">
        <v>425</v>
      </c>
      <c r="B393" s="4" t="s">
        <v>16</v>
      </c>
      <c r="C393" s="4" t="s">
        <v>261</v>
      </c>
      <c r="D393" s="4">
        <v>1</v>
      </c>
      <c r="E393" s="4" t="s">
        <v>9</v>
      </c>
      <c r="F393" s="4">
        <v>2024</v>
      </c>
      <c r="G393" s="4">
        <v>5360</v>
      </c>
      <c r="H393" s="4" t="s">
        <v>31</v>
      </c>
      <c r="I393" s="4" t="s">
        <v>31</v>
      </c>
      <c r="J393" s="14">
        <v>5372802.7520000003</v>
      </c>
      <c r="K393" s="14">
        <v>49513281.399999999</v>
      </c>
      <c r="L393" s="18">
        <f t="shared" si="6"/>
        <v>0.10851235466692379</v>
      </c>
    </row>
    <row r="394" spans="1:12" x14ac:dyDescent="0.35">
      <c r="A394" s="11" t="s">
        <v>426</v>
      </c>
      <c r="B394" s="3" t="s">
        <v>16</v>
      </c>
      <c r="C394" s="3" t="s">
        <v>261</v>
      </c>
      <c r="D394" s="3">
        <v>1</v>
      </c>
      <c r="E394" s="3" t="s">
        <v>9</v>
      </c>
      <c r="F394" s="3">
        <v>2024</v>
      </c>
      <c r="G394" s="3">
        <v>5361</v>
      </c>
      <c r="H394" s="3" t="s">
        <v>31</v>
      </c>
      <c r="I394" s="3" t="s">
        <v>31</v>
      </c>
      <c r="J394" s="13">
        <v>6055475.352</v>
      </c>
      <c r="K394" s="13">
        <v>4928955.46</v>
      </c>
      <c r="L394" s="17">
        <f t="shared" si="6"/>
        <v>1.228551444853186</v>
      </c>
    </row>
    <row r="395" spans="1:12" x14ac:dyDescent="0.35">
      <c r="A395" s="12" t="s">
        <v>427</v>
      </c>
      <c r="B395" s="4" t="s">
        <v>16</v>
      </c>
      <c r="C395" s="4" t="s">
        <v>261</v>
      </c>
      <c r="D395" s="4">
        <v>1</v>
      </c>
      <c r="E395" s="4" t="s">
        <v>9</v>
      </c>
      <c r="F395" s="4">
        <v>2024</v>
      </c>
      <c r="G395" s="4">
        <v>5368</v>
      </c>
      <c r="H395" s="4" t="s">
        <v>31</v>
      </c>
      <c r="I395" s="4" t="s">
        <v>31</v>
      </c>
      <c r="J395" s="14">
        <v>3649940</v>
      </c>
      <c r="K395" s="14">
        <v>24049629.039999999</v>
      </c>
      <c r="L395" s="18">
        <f t="shared" si="6"/>
        <v>0.15176699789960668</v>
      </c>
    </row>
    <row r="396" spans="1:12" x14ac:dyDescent="0.35">
      <c r="A396" s="11" t="s">
        <v>428</v>
      </c>
      <c r="B396" s="3" t="s">
        <v>16</v>
      </c>
      <c r="C396" s="3" t="s">
        <v>261</v>
      </c>
      <c r="D396" s="3">
        <v>1</v>
      </c>
      <c r="E396" s="3" t="s">
        <v>9</v>
      </c>
      <c r="F396" s="3">
        <v>2024</v>
      </c>
      <c r="G396" s="3">
        <v>5380</v>
      </c>
      <c r="H396" s="3" t="s">
        <v>31</v>
      </c>
      <c r="I396" s="3" t="s">
        <v>31</v>
      </c>
      <c r="J396" s="13">
        <v>1347000</v>
      </c>
      <c r="K396" s="13">
        <v>3309076</v>
      </c>
      <c r="L396" s="17">
        <f t="shared" si="6"/>
        <v>0.40706227357727653</v>
      </c>
    </row>
    <row r="397" spans="1:12" x14ac:dyDescent="0.35">
      <c r="A397" s="12" t="s">
        <v>429</v>
      </c>
      <c r="B397" s="4" t="s">
        <v>16</v>
      </c>
      <c r="C397" s="4" t="s">
        <v>261</v>
      </c>
      <c r="D397" s="4">
        <v>1</v>
      </c>
      <c r="E397" s="4" t="s">
        <v>9</v>
      </c>
      <c r="F397" s="4">
        <v>2024</v>
      </c>
      <c r="G397" s="4">
        <v>5400</v>
      </c>
      <c r="H397" s="4" t="s">
        <v>31</v>
      </c>
      <c r="I397" s="4" t="s">
        <v>31</v>
      </c>
      <c r="J397" s="14">
        <v>785749.5</v>
      </c>
      <c r="K397" s="14">
        <v>3027651.78</v>
      </c>
      <c r="L397" s="18">
        <f t="shared" si="6"/>
        <v>0.25952439616421147</v>
      </c>
    </row>
    <row r="398" spans="1:12" x14ac:dyDescent="0.35">
      <c r="A398" s="11" t="s">
        <v>430</v>
      </c>
      <c r="B398" s="3" t="s">
        <v>16</v>
      </c>
      <c r="C398" s="3" t="s">
        <v>261</v>
      </c>
      <c r="D398" s="3">
        <v>1</v>
      </c>
      <c r="E398" s="3" t="s">
        <v>9</v>
      </c>
      <c r="F398" s="3">
        <v>2024</v>
      </c>
      <c r="G398" s="3">
        <v>5440</v>
      </c>
      <c r="H398" s="3" t="s">
        <v>31</v>
      </c>
      <c r="I398" s="3" t="s">
        <v>31</v>
      </c>
      <c r="J398" s="13">
        <v>15261303.624000002</v>
      </c>
      <c r="K398" s="13">
        <v>75004988.340000004</v>
      </c>
      <c r="L398" s="17">
        <f t="shared" si="6"/>
        <v>0.20347051525186599</v>
      </c>
    </row>
    <row r="399" spans="1:12" x14ac:dyDescent="0.35">
      <c r="A399" s="12" t="s">
        <v>431</v>
      </c>
      <c r="B399" s="4" t="s">
        <v>16</v>
      </c>
      <c r="C399" s="4" t="s">
        <v>261</v>
      </c>
      <c r="D399" s="4">
        <v>1</v>
      </c>
      <c r="E399" s="4" t="s">
        <v>9</v>
      </c>
      <c r="F399" s="4">
        <v>2024</v>
      </c>
      <c r="G399" s="4">
        <v>5467</v>
      </c>
      <c r="H399" s="4" t="s">
        <v>31</v>
      </c>
      <c r="I399" s="4" t="s">
        <v>31</v>
      </c>
      <c r="J399" s="14">
        <v>10162761.879999999</v>
      </c>
      <c r="K399" s="14">
        <v>2300550.5</v>
      </c>
      <c r="L399" s="18">
        <f t="shared" si="6"/>
        <v>4.4175347943894296</v>
      </c>
    </row>
    <row r="400" spans="1:12" x14ac:dyDescent="0.35">
      <c r="A400" s="11" t="s">
        <v>432</v>
      </c>
      <c r="B400" s="3" t="s">
        <v>16</v>
      </c>
      <c r="C400" s="3" t="s">
        <v>261</v>
      </c>
      <c r="D400" s="3">
        <v>1</v>
      </c>
      <c r="E400" s="3" t="s">
        <v>9</v>
      </c>
      <c r="F400" s="3">
        <v>2024</v>
      </c>
      <c r="G400" s="3">
        <v>5480</v>
      </c>
      <c r="H400" s="3" t="s">
        <v>31</v>
      </c>
      <c r="I400" s="3" t="s">
        <v>31</v>
      </c>
      <c r="J400" s="13">
        <v>2405003.1879999996</v>
      </c>
      <c r="K400" s="13">
        <v>654191.30000000005</v>
      </c>
      <c r="L400" s="17">
        <f t="shared" si="6"/>
        <v>3.676299559471365</v>
      </c>
    </row>
    <row r="401" spans="1:12" x14ac:dyDescent="0.35">
      <c r="A401" s="12" t="s">
        <v>433</v>
      </c>
      <c r="B401" s="4" t="s">
        <v>16</v>
      </c>
      <c r="C401" s="4" t="s">
        <v>261</v>
      </c>
      <c r="D401" s="4">
        <v>1</v>
      </c>
      <c r="E401" s="4" t="s">
        <v>9</v>
      </c>
      <c r="F401" s="4">
        <v>2024</v>
      </c>
      <c r="G401" s="4">
        <v>5490</v>
      </c>
      <c r="H401" s="4" t="s">
        <v>31</v>
      </c>
      <c r="I401" s="4" t="s">
        <v>31</v>
      </c>
      <c r="J401" s="14">
        <v>6083350.3559999997</v>
      </c>
      <c r="K401" s="14">
        <v>51713527.030000001</v>
      </c>
      <c r="L401" s="18">
        <f t="shared" si="6"/>
        <v>0.11763557245807141</v>
      </c>
    </row>
    <row r="402" spans="1:12" x14ac:dyDescent="0.35">
      <c r="A402" s="11" t="s">
        <v>434</v>
      </c>
      <c r="B402" s="3" t="s">
        <v>16</v>
      </c>
      <c r="C402" s="3" t="s">
        <v>261</v>
      </c>
      <c r="D402" s="3">
        <v>1</v>
      </c>
      <c r="E402" s="3" t="s">
        <v>9</v>
      </c>
      <c r="F402" s="3">
        <v>2024</v>
      </c>
      <c r="G402" s="3">
        <v>5541</v>
      </c>
      <c r="H402" s="3" t="s">
        <v>31</v>
      </c>
      <c r="I402" s="3" t="s">
        <v>31</v>
      </c>
      <c r="J402" s="13">
        <v>1347000</v>
      </c>
      <c r="K402" s="13">
        <v>11133177.720000001</v>
      </c>
      <c r="L402" s="17">
        <f t="shared" si="6"/>
        <v>0.12098971505504719</v>
      </c>
    </row>
    <row r="403" spans="1:12" x14ac:dyDescent="0.35">
      <c r="A403" s="12" t="s">
        <v>435</v>
      </c>
      <c r="B403" s="4" t="s">
        <v>16</v>
      </c>
      <c r="C403" s="4" t="s">
        <v>261</v>
      </c>
      <c r="D403" s="4">
        <v>1</v>
      </c>
      <c r="E403" s="4" t="s">
        <v>9</v>
      </c>
      <c r="F403" s="4">
        <v>2024</v>
      </c>
      <c r="G403" s="4">
        <v>5576</v>
      </c>
      <c r="H403" s="4" t="s">
        <v>31</v>
      </c>
      <c r="I403" s="4" t="s">
        <v>31</v>
      </c>
      <c r="J403" s="14">
        <v>4045366</v>
      </c>
      <c r="K403" s="14">
        <v>1380925.8</v>
      </c>
      <c r="L403" s="18">
        <f t="shared" si="6"/>
        <v>2.929459352558986</v>
      </c>
    </row>
    <row r="404" spans="1:12" x14ac:dyDescent="0.35">
      <c r="A404" s="11" t="s">
        <v>436</v>
      </c>
      <c r="B404" s="3" t="s">
        <v>16</v>
      </c>
      <c r="C404" s="3" t="s">
        <v>261</v>
      </c>
      <c r="D404" s="3">
        <v>1</v>
      </c>
      <c r="E404" s="3" t="s">
        <v>9</v>
      </c>
      <c r="F404" s="3">
        <v>2024</v>
      </c>
      <c r="G404" s="3">
        <v>5591</v>
      </c>
      <c r="H404" s="3" t="s">
        <v>31</v>
      </c>
      <c r="I404" s="3" t="s">
        <v>31</v>
      </c>
      <c r="J404" s="13">
        <v>1637800</v>
      </c>
      <c r="K404" s="13">
        <v>14248449</v>
      </c>
      <c r="L404" s="17">
        <f t="shared" si="6"/>
        <v>0.11494584428101613</v>
      </c>
    </row>
    <row r="405" spans="1:12" x14ac:dyDescent="0.35">
      <c r="A405" s="12" t="s">
        <v>437</v>
      </c>
      <c r="B405" s="4" t="s">
        <v>16</v>
      </c>
      <c r="C405" s="4" t="s">
        <v>261</v>
      </c>
      <c r="D405" s="4">
        <v>1</v>
      </c>
      <c r="E405" s="4" t="s">
        <v>9</v>
      </c>
      <c r="F405" s="4">
        <v>2024</v>
      </c>
      <c r="G405" s="4">
        <v>5604</v>
      </c>
      <c r="H405" s="4" t="s">
        <v>31</v>
      </c>
      <c r="I405" s="4" t="s">
        <v>31</v>
      </c>
      <c r="J405" s="14">
        <v>1438212.182</v>
      </c>
      <c r="K405" s="14">
        <v>5106540.99</v>
      </c>
      <c r="L405" s="18">
        <f t="shared" si="6"/>
        <v>0.28164117057248961</v>
      </c>
    </row>
    <row r="406" spans="1:12" x14ac:dyDescent="0.35">
      <c r="A406" s="11" t="s">
        <v>438</v>
      </c>
      <c r="B406" s="3" t="s">
        <v>16</v>
      </c>
      <c r="C406" s="3" t="s">
        <v>261</v>
      </c>
      <c r="D406" s="3">
        <v>1</v>
      </c>
      <c r="E406" s="3" t="s">
        <v>9</v>
      </c>
      <c r="F406" s="3">
        <v>2024</v>
      </c>
      <c r="G406" s="3">
        <v>5607</v>
      </c>
      <c r="H406" s="3" t="s">
        <v>31</v>
      </c>
      <c r="I406" s="3" t="s">
        <v>31</v>
      </c>
      <c r="J406" s="13">
        <v>0</v>
      </c>
      <c r="K406" s="13">
        <v>8913584.0800000001</v>
      </c>
      <c r="L406" s="17">
        <f t="shared" si="6"/>
        <v>0</v>
      </c>
    </row>
    <row r="407" spans="1:12" x14ac:dyDescent="0.35">
      <c r="A407" s="12" t="s">
        <v>439</v>
      </c>
      <c r="B407" s="4" t="s">
        <v>16</v>
      </c>
      <c r="C407" s="4" t="s">
        <v>261</v>
      </c>
      <c r="D407" s="4">
        <v>1</v>
      </c>
      <c r="E407" s="4" t="s">
        <v>9</v>
      </c>
      <c r="F407" s="4">
        <v>2024</v>
      </c>
      <c r="G407" s="4">
        <v>5615</v>
      </c>
      <c r="H407" s="4" t="s">
        <v>31</v>
      </c>
      <c r="I407" s="4" t="s">
        <v>31</v>
      </c>
      <c r="J407" s="14">
        <v>2518000</v>
      </c>
      <c r="K407" s="14">
        <v>47159166.869999997</v>
      </c>
      <c r="L407" s="18">
        <f t="shared" si="6"/>
        <v>5.3393648936614475E-2</v>
      </c>
    </row>
    <row r="408" spans="1:12" x14ac:dyDescent="0.35">
      <c r="A408" s="11" t="s">
        <v>440</v>
      </c>
      <c r="B408" s="3" t="s">
        <v>16</v>
      </c>
      <c r="C408" s="3" t="s">
        <v>261</v>
      </c>
      <c r="D408" s="3">
        <v>1</v>
      </c>
      <c r="E408" s="3" t="s">
        <v>9</v>
      </c>
      <c r="F408" s="3">
        <v>2024</v>
      </c>
      <c r="G408" s="3">
        <v>5631</v>
      </c>
      <c r="H408" s="3" t="s">
        <v>31</v>
      </c>
      <c r="I408" s="3" t="s">
        <v>31</v>
      </c>
      <c r="J408" s="13">
        <v>2244250.34</v>
      </c>
      <c r="K408" s="13">
        <v>12275462.279999999</v>
      </c>
      <c r="L408" s="17">
        <f t="shared" si="6"/>
        <v>0.18282409972099234</v>
      </c>
    </row>
    <row r="409" spans="1:12" x14ac:dyDescent="0.35">
      <c r="A409" s="12" t="s">
        <v>441</v>
      </c>
      <c r="B409" s="4" t="s">
        <v>16</v>
      </c>
      <c r="C409" s="4" t="s">
        <v>261</v>
      </c>
      <c r="D409" s="4">
        <v>1</v>
      </c>
      <c r="E409" s="4" t="s">
        <v>9</v>
      </c>
      <c r="F409" s="4">
        <v>2024</v>
      </c>
      <c r="G409" s="4">
        <v>5642</v>
      </c>
      <c r="H409" s="4" t="s">
        <v>31</v>
      </c>
      <c r="I409" s="4" t="s">
        <v>31</v>
      </c>
      <c r="J409" s="14">
        <v>154040</v>
      </c>
      <c r="K409" s="14">
        <v>3734282.9</v>
      </c>
      <c r="L409" s="18">
        <f t="shared" si="6"/>
        <v>4.125022236531678E-2</v>
      </c>
    </row>
    <row r="410" spans="1:12" x14ac:dyDescent="0.35">
      <c r="A410" s="11" t="s">
        <v>442</v>
      </c>
      <c r="B410" s="3" t="s">
        <v>16</v>
      </c>
      <c r="C410" s="3" t="s">
        <v>261</v>
      </c>
      <c r="D410" s="3">
        <v>1</v>
      </c>
      <c r="E410" s="3" t="s">
        <v>9</v>
      </c>
      <c r="F410" s="3">
        <v>2024</v>
      </c>
      <c r="G410" s="3">
        <v>5647</v>
      </c>
      <c r="H410" s="3" t="s">
        <v>31</v>
      </c>
      <c r="I410" s="3" t="s">
        <v>31</v>
      </c>
      <c r="J410" s="13">
        <v>7181572</v>
      </c>
      <c r="K410" s="13">
        <v>11368821.630000001</v>
      </c>
      <c r="L410" s="17">
        <f t="shared" si="6"/>
        <v>0.63169009363725936</v>
      </c>
    </row>
    <row r="411" spans="1:12" x14ac:dyDescent="0.35">
      <c r="A411" s="12" t="s">
        <v>443</v>
      </c>
      <c r="B411" s="4" t="s">
        <v>16</v>
      </c>
      <c r="C411" s="4" t="s">
        <v>261</v>
      </c>
      <c r="D411" s="4">
        <v>1</v>
      </c>
      <c r="E411" s="4" t="s">
        <v>9</v>
      </c>
      <c r="F411" s="4">
        <v>2024</v>
      </c>
      <c r="G411" s="4">
        <v>5652</v>
      </c>
      <c r="H411" s="4" t="s">
        <v>31</v>
      </c>
      <c r="I411" s="4" t="s">
        <v>31</v>
      </c>
      <c r="J411" s="14">
        <v>6811266</v>
      </c>
      <c r="K411" s="14">
        <v>11133177.720000001</v>
      </c>
      <c r="L411" s="18">
        <f t="shared" si="6"/>
        <v>0.6117989105450119</v>
      </c>
    </row>
    <row r="412" spans="1:12" x14ac:dyDescent="0.35">
      <c r="A412" s="11" t="s">
        <v>444</v>
      </c>
      <c r="B412" s="3" t="s">
        <v>16</v>
      </c>
      <c r="C412" s="3" t="s">
        <v>261</v>
      </c>
      <c r="D412" s="3">
        <v>1</v>
      </c>
      <c r="E412" s="3" t="s">
        <v>9</v>
      </c>
      <c r="F412" s="3">
        <v>2024</v>
      </c>
      <c r="G412" s="3">
        <v>5656</v>
      </c>
      <c r="H412" s="3" t="s">
        <v>31</v>
      </c>
      <c r="I412" s="3" t="s">
        <v>31</v>
      </c>
      <c r="J412" s="13">
        <v>10532468.208000001</v>
      </c>
      <c r="K412" s="13">
        <v>23428390.399999999</v>
      </c>
      <c r="L412" s="17">
        <f t="shared" si="6"/>
        <v>0.44956004352736079</v>
      </c>
    </row>
    <row r="413" spans="1:12" x14ac:dyDescent="0.35">
      <c r="A413" s="12" t="s">
        <v>445</v>
      </c>
      <c r="B413" s="4" t="s">
        <v>16</v>
      </c>
      <c r="C413" s="4" t="s">
        <v>261</v>
      </c>
      <c r="D413" s="4">
        <v>1</v>
      </c>
      <c r="E413" s="4" t="s">
        <v>9</v>
      </c>
      <c r="F413" s="4">
        <v>2024</v>
      </c>
      <c r="G413" s="4">
        <v>5664</v>
      </c>
      <c r="H413" s="4" t="s">
        <v>31</v>
      </c>
      <c r="I413" s="4" t="s">
        <v>31</v>
      </c>
      <c r="J413" s="14">
        <v>7467000</v>
      </c>
      <c r="K413" s="14">
        <v>93862860.730000004</v>
      </c>
      <c r="L413" s="18">
        <f t="shared" si="6"/>
        <v>7.955223122251838E-2</v>
      </c>
    </row>
    <row r="414" spans="1:12" x14ac:dyDescent="0.35">
      <c r="A414" s="11" t="s">
        <v>446</v>
      </c>
      <c r="B414" s="3" t="s">
        <v>16</v>
      </c>
      <c r="C414" s="3" t="s">
        <v>261</v>
      </c>
      <c r="D414" s="3">
        <v>1</v>
      </c>
      <c r="E414" s="3" t="s">
        <v>9</v>
      </c>
      <c r="F414" s="3">
        <v>2024</v>
      </c>
      <c r="G414" s="3">
        <v>5667</v>
      </c>
      <c r="H414" s="3" t="s">
        <v>31</v>
      </c>
      <c r="I414" s="3" t="s">
        <v>31</v>
      </c>
      <c r="J414" s="13">
        <v>26314469.323999997</v>
      </c>
      <c r="K414" s="13">
        <v>16962175.719999999</v>
      </c>
      <c r="L414" s="17">
        <f t="shared" si="6"/>
        <v>1.5513616742557834</v>
      </c>
    </row>
    <row r="415" spans="1:12" x14ac:dyDescent="0.35">
      <c r="A415" s="12" t="s">
        <v>447</v>
      </c>
      <c r="B415" s="4" t="s">
        <v>16</v>
      </c>
      <c r="C415" s="4" t="s">
        <v>261</v>
      </c>
      <c r="D415" s="4">
        <v>1</v>
      </c>
      <c r="E415" s="4" t="s">
        <v>9</v>
      </c>
      <c r="F415" s="4">
        <v>2024</v>
      </c>
      <c r="G415" s="4">
        <v>5670</v>
      </c>
      <c r="H415" s="4" t="s">
        <v>31</v>
      </c>
      <c r="I415" s="4" t="s">
        <v>31</v>
      </c>
      <c r="J415" s="14">
        <v>1171000</v>
      </c>
      <c r="K415" s="14">
        <v>11681176.460000001</v>
      </c>
      <c r="L415" s="18">
        <f t="shared" si="6"/>
        <v>0.10024675202963246</v>
      </c>
    </row>
    <row r="416" spans="1:12" x14ac:dyDescent="0.35">
      <c r="A416" s="11" t="s">
        <v>448</v>
      </c>
      <c r="B416" s="3" t="s">
        <v>16</v>
      </c>
      <c r="C416" s="3" t="s">
        <v>261</v>
      </c>
      <c r="D416" s="3">
        <v>1</v>
      </c>
      <c r="E416" s="3" t="s">
        <v>9</v>
      </c>
      <c r="F416" s="3">
        <v>2024</v>
      </c>
      <c r="G416" s="3">
        <v>5679</v>
      </c>
      <c r="H416" s="3" t="s">
        <v>31</v>
      </c>
      <c r="I416" s="3" t="s">
        <v>31</v>
      </c>
      <c r="J416" s="13">
        <v>3848000</v>
      </c>
      <c r="K416" s="13">
        <v>42904301.560000002</v>
      </c>
      <c r="L416" s="17">
        <f t="shared" si="6"/>
        <v>8.9687976731627275E-2</v>
      </c>
    </row>
    <row r="417" spans="1:12" x14ac:dyDescent="0.35">
      <c r="A417" s="12" t="s">
        <v>449</v>
      </c>
      <c r="B417" s="4" t="s">
        <v>16</v>
      </c>
      <c r="C417" s="4" t="s">
        <v>261</v>
      </c>
      <c r="D417" s="4">
        <v>1</v>
      </c>
      <c r="E417" s="4" t="s">
        <v>9</v>
      </c>
      <c r="F417" s="4">
        <v>2024</v>
      </c>
      <c r="G417" s="4">
        <v>5686</v>
      </c>
      <c r="H417" s="4" t="s">
        <v>31</v>
      </c>
      <c r="I417" s="4" t="s">
        <v>31</v>
      </c>
      <c r="J417" s="14">
        <v>6753514.6340000005</v>
      </c>
      <c r="K417" s="14">
        <v>112088970.15000001</v>
      </c>
      <c r="L417" s="18">
        <f t="shared" si="6"/>
        <v>6.0251375536435871E-2</v>
      </c>
    </row>
    <row r="418" spans="1:12" x14ac:dyDescent="0.35">
      <c r="A418" s="11" t="s">
        <v>450</v>
      </c>
      <c r="B418" s="3" t="s">
        <v>16</v>
      </c>
      <c r="C418" s="3" t="s">
        <v>261</v>
      </c>
      <c r="D418" s="3">
        <v>1</v>
      </c>
      <c r="E418" s="3" t="s">
        <v>9</v>
      </c>
      <c r="F418" s="3">
        <v>2024</v>
      </c>
      <c r="G418" s="3">
        <v>5690</v>
      </c>
      <c r="H418" s="3" t="s">
        <v>31</v>
      </c>
      <c r="I418" s="3" t="s">
        <v>31</v>
      </c>
      <c r="J418" s="13">
        <v>0</v>
      </c>
      <c r="K418" s="13">
        <v>5668197.6200000001</v>
      </c>
      <c r="L418" s="17">
        <f t="shared" si="6"/>
        <v>0</v>
      </c>
    </row>
    <row r="419" spans="1:12" x14ac:dyDescent="0.35">
      <c r="A419" s="12" t="s">
        <v>451</v>
      </c>
      <c r="B419" s="4" t="s">
        <v>16</v>
      </c>
      <c r="C419" s="4" t="s">
        <v>261</v>
      </c>
      <c r="D419" s="4">
        <v>1</v>
      </c>
      <c r="E419" s="4" t="s">
        <v>9</v>
      </c>
      <c r="F419" s="4">
        <v>2024</v>
      </c>
      <c r="G419" s="4">
        <v>5789</v>
      </c>
      <c r="H419" s="4" t="s">
        <v>31</v>
      </c>
      <c r="I419" s="4" t="s">
        <v>31</v>
      </c>
      <c r="J419" s="14">
        <v>3447200</v>
      </c>
      <c r="K419" s="14">
        <v>12478061</v>
      </c>
      <c r="L419" s="18">
        <f t="shared" si="6"/>
        <v>0.27626087097987417</v>
      </c>
    </row>
    <row r="420" spans="1:12" x14ac:dyDescent="0.35">
      <c r="A420" s="11" t="s">
        <v>452</v>
      </c>
      <c r="B420" s="3" t="s">
        <v>16</v>
      </c>
      <c r="C420" s="3" t="s">
        <v>261</v>
      </c>
      <c r="D420" s="3">
        <v>1</v>
      </c>
      <c r="E420" s="3" t="s">
        <v>9</v>
      </c>
      <c r="F420" s="3">
        <v>2024</v>
      </c>
      <c r="G420" s="3">
        <v>5790</v>
      </c>
      <c r="H420" s="3" t="s">
        <v>31</v>
      </c>
      <c r="I420" s="3" t="s">
        <v>31</v>
      </c>
      <c r="J420" s="13">
        <v>0</v>
      </c>
      <c r="K420" s="13">
        <v>615076</v>
      </c>
      <c r="L420" s="17">
        <f t="shared" si="6"/>
        <v>0</v>
      </c>
    </row>
    <row r="421" spans="1:12" x14ac:dyDescent="0.35">
      <c r="A421" s="12" t="s">
        <v>453</v>
      </c>
      <c r="B421" s="4" t="s">
        <v>16</v>
      </c>
      <c r="C421" s="4" t="s">
        <v>261</v>
      </c>
      <c r="D421" s="4">
        <v>1</v>
      </c>
      <c r="E421" s="4" t="s">
        <v>9</v>
      </c>
      <c r="F421" s="4">
        <v>2024</v>
      </c>
      <c r="G421" s="4">
        <v>5809</v>
      </c>
      <c r="H421" s="4" t="s">
        <v>31</v>
      </c>
      <c r="I421" s="4" t="s">
        <v>31</v>
      </c>
      <c r="J421" s="14">
        <v>1915002.56</v>
      </c>
      <c r="K421" s="14">
        <v>12462878.4</v>
      </c>
      <c r="L421" s="18">
        <f t="shared" si="6"/>
        <v>0.15365652287837456</v>
      </c>
    </row>
    <row r="422" spans="1:12" x14ac:dyDescent="0.35">
      <c r="A422" s="11" t="s">
        <v>454</v>
      </c>
      <c r="B422" s="3" t="s">
        <v>16</v>
      </c>
      <c r="C422" s="3" t="s">
        <v>261</v>
      </c>
      <c r="D422" s="3">
        <v>1</v>
      </c>
      <c r="E422" s="3" t="s">
        <v>9</v>
      </c>
      <c r="F422" s="3">
        <v>2024</v>
      </c>
      <c r="G422" s="3">
        <v>5819</v>
      </c>
      <c r="H422" s="3" t="s">
        <v>31</v>
      </c>
      <c r="I422" s="3" t="s">
        <v>31</v>
      </c>
      <c r="J422" s="13">
        <v>11023822.231999999</v>
      </c>
      <c r="K422" s="13">
        <v>14107619.800000001</v>
      </c>
      <c r="L422" s="17">
        <f t="shared" si="6"/>
        <v>0.78140908163686107</v>
      </c>
    </row>
    <row r="423" spans="1:12" x14ac:dyDescent="0.35">
      <c r="A423" s="12" t="s">
        <v>455</v>
      </c>
      <c r="B423" s="4" t="s">
        <v>16</v>
      </c>
      <c r="C423" s="4" t="s">
        <v>261</v>
      </c>
      <c r="D423" s="4">
        <v>1</v>
      </c>
      <c r="E423" s="4" t="s">
        <v>9</v>
      </c>
      <c r="F423" s="4">
        <v>2024</v>
      </c>
      <c r="G423" s="4">
        <v>5837</v>
      </c>
      <c r="H423" s="4" t="s">
        <v>31</v>
      </c>
      <c r="I423" s="4" t="s">
        <v>31</v>
      </c>
      <c r="J423" s="14">
        <v>4777729.0360000003</v>
      </c>
      <c r="K423" s="14">
        <v>14700677.060000001</v>
      </c>
      <c r="L423" s="18">
        <f t="shared" si="6"/>
        <v>0.32500061163849553</v>
      </c>
    </row>
    <row r="424" spans="1:12" x14ac:dyDescent="0.35">
      <c r="A424" s="11" t="s">
        <v>456</v>
      </c>
      <c r="B424" s="3" t="s">
        <v>16</v>
      </c>
      <c r="C424" s="3" t="s">
        <v>261</v>
      </c>
      <c r="D424" s="3">
        <v>1</v>
      </c>
      <c r="E424" s="3" t="s">
        <v>9</v>
      </c>
      <c r="F424" s="3">
        <v>2024</v>
      </c>
      <c r="G424" s="3">
        <v>5854</v>
      </c>
      <c r="H424" s="3" t="s">
        <v>31</v>
      </c>
      <c r="I424" s="3" t="s">
        <v>31</v>
      </c>
      <c r="J424" s="13">
        <v>1325040</v>
      </c>
      <c r="K424" s="13">
        <v>16767619.800000001</v>
      </c>
      <c r="L424" s="17">
        <f t="shared" si="6"/>
        <v>7.902373836028892E-2</v>
      </c>
    </row>
    <row r="425" spans="1:12" x14ac:dyDescent="0.35">
      <c r="A425" s="12" t="s">
        <v>457</v>
      </c>
      <c r="B425" s="4" t="s">
        <v>16</v>
      </c>
      <c r="C425" s="4" t="s">
        <v>261</v>
      </c>
      <c r="D425" s="4">
        <v>1</v>
      </c>
      <c r="E425" s="4" t="s">
        <v>9</v>
      </c>
      <c r="F425" s="4">
        <v>2024</v>
      </c>
      <c r="G425" s="4">
        <v>5856</v>
      </c>
      <c r="H425" s="4" t="s">
        <v>31</v>
      </c>
      <c r="I425" s="4" t="s">
        <v>31</v>
      </c>
      <c r="J425" s="14">
        <v>16744360.832000002</v>
      </c>
      <c r="K425" s="14">
        <v>28171683.219999999</v>
      </c>
      <c r="L425" s="18">
        <f t="shared" si="6"/>
        <v>0.59436849055979135</v>
      </c>
    </row>
    <row r="426" spans="1:12" x14ac:dyDescent="0.35">
      <c r="A426" s="11" t="s">
        <v>458</v>
      </c>
      <c r="B426" s="3" t="s">
        <v>16</v>
      </c>
      <c r="C426" s="3" t="s">
        <v>261</v>
      </c>
      <c r="D426" s="3">
        <v>1</v>
      </c>
      <c r="E426" s="3" t="s">
        <v>9</v>
      </c>
      <c r="F426" s="3">
        <v>2024</v>
      </c>
      <c r="G426" s="3">
        <v>5861</v>
      </c>
      <c r="H426" s="3" t="s">
        <v>31</v>
      </c>
      <c r="I426" s="3" t="s">
        <v>31</v>
      </c>
      <c r="J426" s="13">
        <v>1792120</v>
      </c>
      <c r="K426" s="13">
        <v>8132603.7999999998</v>
      </c>
      <c r="L426" s="17">
        <f t="shared" si="6"/>
        <v>0.22036238873458955</v>
      </c>
    </row>
    <row r="427" spans="1:12" x14ac:dyDescent="0.35">
      <c r="A427" s="12" t="s">
        <v>459</v>
      </c>
      <c r="B427" s="4" t="s">
        <v>16</v>
      </c>
      <c r="C427" s="4" t="s">
        <v>261</v>
      </c>
      <c r="D427" s="4">
        <v>1</v>
      </c>
      <c r="E427" s="4" t="s">
        <v>9</v>
      </c>
      <c r="F427" s="4">
        <v>2024</v>
      </c>
      <c r="G427" s="4">
        <v>5885</v>
      </c>
      <c r="H427" s="4" t="s">
        <v>31</v>
      </c>
      <c r="I427" s="4" t="s">
        <v>31</v>
      </c>
      <c r="J427" s="14">
        <v>23465532.912</v>
      </c>
      <c r="K427" s="14">
        <v>2680468.2599999998</v>
      </c>
      <c r="L427" s="18">
        <f t="shared" si="6"/>
        <v>8.754266283309768</v>
      </c>
    </row>
    <row r="428" spans="1:12" x14ac:dyDescent="0.35">
      <c r="A428" s="11" t="s">
        <v>460</v>
      </c>
      <c r="B428" s="3" t="s">
        <v>16</v>
      </c>
      <c r="C428" s="3" t="s">
        <v>261</v>
      </c>
      <c r="D428" s="3">
        <v>1</v>
      </c>
      <c r="E428" s="3" t="s">
        <v>9</v>
      </c>
      <c r="F428" s="3">
        <v>2024</v>
      </c>
      <c r="G428" s="3">
        <v>5887</v>
      </c>
      <c r="H428" s="3" t="s">
        <v>31</v>
      </c>
      <c r="I428" s="3" t="s">
        <v>31</v>
      </c>
      <c r="J428" s="13">
        <v>2969330.4</v>
      </c>
      <c r="K428" s="13">
        <v>66530318.840000004</v>
      </c>
      <c r="L428" s="17">
        <f t="shared" si="6"/>
        <v>4.4631236581640282E-2</v>
      </c>
    </row>
    <row r="429" spans="1:12" x14ac:dyDescent="0.35">
      <c r="A429" s="12" t="s">
        <v>461</v>
      </c>
      <c r="B429" s="4" t="s">
        <v>16</v>
      </c>
      <c r="C429" s="4" t="s">
        <v>261</v>
      </c>
      <c r="D429" s="4">
        <v>1</v>
      </c>
      <c r="E429" s="4" t="s">
        <v>9</v>
      </c>
      <c r="F429" s="4">
        <v>2024</v>
      </c>
      <c r="G429" s="4">
        <v>5890</v>
      </c>
      <c r="H429" s="4" t="s">
        <v>31</v>
      </c>
      <c r="I429" s="4" t="s">
        <v>31</v>
      </c>
      <c r="J429" s="14">
        <v>3630484.26</v>
      </c>
      <c r="K429" s="14">
        <v>15037130.470000001</v>
      </c>
      <c r="L429" s="18">
        <f t="shared" si="6"/>
        <v>0.2414346452099381</v>
      </c>
    </row>
    <row r="430" spans="1:12" x14ac:dyDescent="0.35">
      <c r="A430" s="11" t="s">
        <v>462</v>
      </c>
      <c r="B430" s="3" t="s">
        <v>16</v>
      </c>
      <c r="C430" s="3" t="s">
        <v>261</v>
      </c>
      <c r="D430" s="3">
        <v>1</v>
      </c>
      <c r="E430" s="3" t="s">
        <v>9</v>
      </c>
      <c r="F430" s="3">
        <v>2024</v>
      </c>
      <c r="G430" s="3">
        <v>5895</v>
      </c>
      <c r="H430" s="3" t="s">
        <v>31</v>
      </c>
      <c r="I430" s="3" t="s">
        <v>31</v>
      </c>
      <c r="J430" s="13">
        <v>6691350.5519999992</v>
      </c>
      <c r="K430" s="13">
        <v>21394691.82</v>
      </c>
      <c r="L430" s="17">
        <f t="shared" si="6"/>
        <v>0.31275751052159811</v>
      </c>
    </row>
    <row r="431" spans="1:12" x14ac:dyDescent="0.35">
      <c r="A431" s="12" t="s">
        <v>463</v>
      </c>
      <c r="B431" s="4" t="s">
        <v>16</v>
      </c>
      <c r="C431" s="4" t="s">
        <v>261</v>
      </c>
      <c r="D431" s="4">
        <v>1</v>
      </c>
      <c r="E431" s="4" t="s">
        <v>9</v>
      </c>
      <c r="F431" s="4">
        <v>2024</v>
      </c>
      <c r="G431" s="4">
        <v>23068</v>
      </c>
      <c r="H431" s="4" t="s">
        <v>31</v>
      </c>
      <c r="I431" s="4" t="s">
        <v>31</v>
      </c>
      <c r="J431" s="14">
        <v>1171000</v>
      </c>
      <c r="K431" s="14">
        <v>2650080</v>
      </c>
      <c r="L431" s="18">
        <f t="shared" si="6"/>
        <v>0.44187345287689428</v>
      </c>
    </row>
    <row r="432" spans="1:12" x14ac:dyDescent="0.35">
      <c r="A432" s="11" t="s">
        <v>464</v>
      </c>
      <c r="B432" s="3" t="s">
        <v>16</v>
      </c>
      <c r="C432" s="3" t="s">
        <v>261</v>
      </c>
      <c r="D432" s="3">
        <v>1</v>
      </c>
      <c r="E432" s="3" t="s">
        <v>9</v>
      </c>
      <c r="F432" s="3">
        <v>2024</v>
      </c>
      <c r="G432" s="3">
        <v>27615</v>
      </c>
      <c r="H432" s="3" t="s">
        <v>31</v>
      </c>
      <c r="I432" s="3" t="s">
        <v>31</v>
      </c>
      <c r="J432" s="13">
        <v>0</v>
      </c>
      <c r="K432" s="13">
        <v>3201000</v>
      </c>
      <c r="L432" s="17">
        <f t="shared" si="6"/>
        <v>0</v>
      </c>
    </row>
    <row r="433" spans="1:12" x14ac:dyDescent="0.35">
      <c r="A433" s="12" t="s">
        <v>465</v>
      </c>
      <c r="B433" s="4" t="s">
        <v>16</v>
      </c>
      <c r="C433" s="4" t="s">
        <v>261</v>
      </c>
      <c r="D433" s="4">
        <v>2</v>
      </c>
      <c r="E433" s="4" t="s">
        <v>11</v>
      </c>
      <c r="F433" s="4">
        <v>2024</v>
      </c>
      <c r="G433" s="4">
        <v>5002</v>
      </c>
      <c r="H433" s="4" t="s">
        <v>31</v>
      </c>
      <c r="I433" s="4" t="s">
        <v>31</v>
      </c>
      <c r="J433" s="14">
        <v>157847291.22666669</v>
      </c>
      <c r="K433" s="14">
        <v>464396333.33329999</v>
      </c>
      <c r="L433" s="18">
        <f t="shared" si="6"/>
        <v>0.3398977982743433</v>
      </c>
    </row>
    <row r="434" spans="1:12" x14ac:dyDescent="0.35">
      <c r="A434" s="11" t="s">
        <v>466</v>
      </c>
      <c r="B434" s="3" t="s">
        <v>16</v>
      </c>
      <c r="C434" s="3" t="s">
        <v>261</v>
      </c>
      <c r="D434" s="3">
        <v>2</v>
      </c>
      <c r="E434" s="3" t="s">
        <v>11</v>
      </c>
      <c r="F434" s="3">
        <v>2024</v>
      </c>
      <c r="G434" s="3">
        <v>5031</v>
      </c>
      <c r="H434" s="3" t="s">
        <v>31</v>
      </c>
      <c r="I434" s="3" t="s">
        <v>31</v>
      </c>
      <c r="J434" s="13">
        <v>602869378.88000011</v>
      </c>
      <c r="K434" s="13">
        <v>1383428333.3334</v>
      </c>
      <c r="L434" s="17">
        <f t="shared" si="6"/>
        <v>0.43577926254219002</v>
      </c>
    </row>
    <row r="435" spans="1:12" x14ac:dyDescent="0.35">
      <c r="A435" s="12" t="s">
        <v>467</v>
      </c>
      <c r="B435" s="4" t="s">
        <v>16</v>
      </c>
      <c r="C435" s="4" t="s">
        <v>261</v>
      </c>
      <c r="D435" s="4">
        <v>2</v>
      </c>
      <c r="E435" s="4" t="s">
        <v>11</v>
      </c>
      <c r="F435" s="4">
        <v>2024</v>
      </c>
      <c r="G435" s="4">
        <v>5040</v>
      </c>
      <c r="H435" s="4" t="s">
        <v>31</v>
      </c>
      <c r="I435" s="4" t="s">
        <v>31</v>
      </c>
      <c r="J435" s="14">
        <v>140891682.77333334</v>
      </c>
      <c r="K435" s="14">
        <v>744270533.33329999</v>
      </c>
      <c r="L435" s="18">
        <f t="shared" si="6"/>
        <v>0.18930170746157846</v>
      </c>
    </row>
    <row r="436" spans="1:12" x14ac:dyDescent="0.35">
      <c r="A436" s="11" t="s">
        <v>468</v>
      </c>
      <c r="B436" s="3" t="s">
        <v>16</v>
      </c>
      <c r="C436" s="3" t="s">
        <v>261</v>
      </c>
      <c r="D436" s="3">
        <v>2</v>
      </c>
      <c r="E436" s="3" t="s">
        <v>11</v>
      </c>
      <c r="F436" s="3">
        <v>2024</v>
      </c>
      <c r="G436" s="3">
        <v>5042</v>
      </c>
      <c r="H436" s="3" t="s">
        <v>31</v>
      </c>
      <c r="I436" s="3" t="s">
        <v>31</v>
      </c>
      <c r="J436" s="13">
        <v>21039244.080000002</v>
      </c>
      <c r="K436" s="13">
        <v>565429666.66670001</v>
      </c>
      <c r="L436" s="17">
        <f t="shared" si="6"/>
        <v>3.7209303509010722E-2</v>
      </c>
    </row>
    <row r="437" spans="1:12" x14ac:dyDescent="0.35">
      <c r="A437" s="12" t="s">
        <v>469</v>
      </c>
      <c r="B437" s="4" t="s">
        <v>16</v>
      </c>
      <c r="C437" s="4" t="s">
        <v>261</v>
      </c>
      <c r="D437" s="4">
        <v>2</v>
      </c>
      <c r="E437" s="4" t="s">
        <v>11</v>
      </c>
      <c r="F437" s="4">
        <v>2024</v>
      </c>
      <c r="G437" s="4">
        <v>5088</v>
      </c>
      <c r="H437" s="4" t="s">
        <v>31</v>
      </c>
      <c r="I437" s="4" t="s">
        <v>31</v>
      </c>
      <c r="J437" s="14">
        <v>367756707.73333323</v>
      </c>
      <c r="K437" s="14">
        <v>364105400</v>
      </c>
      <c r="L437" s="18">
        <f t="shared" si="6"/>
        <v>1.0100281614426296</v>
      </c>
    </row>
    <row r="438" spans="1:12" x14ac:dyDescent="0.35">
      <c r="A438" s="11" t="s">
        <v>470</v>
      </c>
      <c r="B438" s="3" t="s">
        <v>16</v>
      </c>
      <c r="C438" s="3" t="s">
        <v>261</v>
      </c>
      <c r="D438" s="3">
        <v>2</v>
      </c>
      <c r="E438" s="3" t="s">
        <v>11</v>
      </c>
      <c r="F438" s="3">
        <v>2024</v>
      </c>
      <c r="G438" s="3">
        <v>5113</v>
      </c>
      <c r="H438" s="3" t="s">
        <v>31</v>
      </c>
      <c r="I438" s="3" t="s">
        <v>31</v>
      </c>
      <c r="J438" s="13">
        <v>41060706.079999998</v>
      </c>
      <c r="K438" s="13">
        <v>1864846466.6666999</v>
      </c>
      <c r="L438" s="17">
        <f t="shared" si="6"/>
        <v>2.2018277007754706E-2</v>
      </c>
    </row>
    <row r="439" spans="1:12" x14ac:dyDescent="0.35">
      <c r="A439" s="12" t="s">
        <v>471</v>
      </c>
      <c r="B439" s="4" t="s">
        <v>16</v>
      </c>
      <c r="C439" s="4" t="s">
        <v>261</v>
      </c>
      <c r="D439" s="4">
        <v>2</v>
      </c>
      <c r="E439" s="4" t="s">
        <v>11</v>
      </c>
      <c r="F439" s="4">
        <v>2024</v>
      </c>
      <c r="G439" s="4">
        <v>5125</v>
      </c>
      <c r="H439" s="4" t="s">
        <v>31</v>
      </c>
      <c r="I439" s="4" t="s">
        <v>31</v>
      </c>
      <c r="J439" s="14">
        <v>111066446.61333331</v>
      </c>
      <c r="K439" s="14">
        <v>136798666.66670001</v>
      </c>
      <c r="L439" s="18">
        <f t="shared" si="6"/>
        <v>0.81189714285694481</v>
      </c>
    </row>
    <row r="440" spans="1:12" x14ac:dyDescent="0.35">
      <c r="A440" s="11" t="s">
        <v>472</v>
      </c>
      <c r="B440" s="3" t="s">
        <v>16</v>
      </c>
      <c r="C440" s="3" t="s">
        <v>261</v>
      </c>
      <c r="D440" s="3">
        <v>2</v>
      </c>
      <c r="E440" s="3" t="s">
        <v>11</v>
      </c>
      <c r="F440" s="3">
        <v>2024</v>
      </c>
      <c r="G440" s="3">
        <v>5234</v>
      </c>
      <c r="H440" s="3" t="s">
        <v>31</v>
      </c>
      <c r="I440" s="3" t="s">
        <v>31</v>
      </c>
      <c r="J440" s="13">
        <v>0</v>
      </c>
      <c r="K440" s="13">
        <v>227790400</v>
      </c>
      <c r="L440" s="17">
        <f t="shared" si="6"/>
        <v>0</v>
      </c>
    </row>
    <row r="441" spans="1:12" x14ac:dyDescent="0.35">
      <c r="A441" s="12" t="s">
        <v>473</v>
      </c>
      <c r="B441" s="4" t="s">
        <v>16</v>
      </c>
      <c r="C441" s="4" t="s">
        <v>261</v>
      </c>
      <c r="D441" s="4">
        <v>2</v>
      </c>
      <c r="E441" s="4" t="s">
        <v>11</v>
      </c>
      <c r="F441" s="4">
        <v>2024</v>
      </c>
      <c r="G441" s="4">
        <v>5313</v>
      </c>
      <c r="H441" s="4" t="s">
        <v>31</v>
      </c>
      <c r="I441" s="4" t="s">
        <v>31</v>
      </c>
      <c r="J441" s="14">
        <v>269098436.37333333</v>
      </c>
      <c r="K441" s="14">
        <v>691181333.33329999</v>
      </c>
      <c r="L441" s="18">
        <f t="shared" si="6"/>
        <v>0.38933116882016439</v>
      </c>
    </row>
    <row r="442" spans="1:12" x14ac:dyDescent="0.35">
      <c r="A442" s="11" t="s">
        <v>474</v>
      </c>
      <c r="B442" s="3" t="s">
        <v>16</v>
      </c>
      <c r="C442" s="3" t="s">
        <v>261</v>
      </c>
      <c r="D442" s="3">
        <v>2</v>
      </c>
      <c r="E442" s="3" t="s">
        <v>11</v>
      </c>
      <c r="F442" s="3">
        <v>2024</v>
      </c>
      <c r="G442" s="3">
        <v>5483</v>
      </c>
      <c r="H442" s="3" t="s">
        <v>31</v>
      </c>
      <c r="I442" s="3" t="s">
        <v>31</v>
      </c>
      <c r="J442" s="13">
        <v>0</v>
      </c>
      <c r="K442" s="13">
        <v>376955000</v>
      </c>
      <c r="L442" s="17">
        <f t="shared" si="6"/>
        <v>0</v>
      </c>
    </row>
    <row r="443" spans="1:12" x14ac:dyDescent="0.35">
      <c r="A443" s="12" t="s">
        <v>475</v>
      </c>
      <c r="B443" s="4" t="s">
        <v>16</v>
      </c>
      <c r="C443" s="4" t="s">
        <v>261</v>
      </c>
      <c r="D443" s="4">
        <v>2</v>
      </c>
      <c r="E443" s="4" t="s">
        <v>11</v>
      </c>
      <c r="F443" s="4">
        <v>2024</v>
      </c>
      <c r="G443" s="4">
        <v>5543</v>
      </c>
      <c r="H443" s="4" t="s">
        <v>31</v>
      </c>
      <c r="I443" s="4" t="s">
        <v>31</v>
      </c>
      <c r="J443" s="14">
        <v>68154659.146666676</v>
      </c>
      <c r="K443" s="14">
        <v>413966666.66670001</v>
      </c>
      <c r="L443" s="18">
        <f t="shared" si="6"/>
        <v>0.16463803642804056</v>
      </c>
    </row>
    <row r="444" spans="1:12" x14ac:dyDescent="0.35">
      <c r="A444" s="11" t="s">
        <v>476</v>
      </c>
      <c r="B444" s="3" t="s">
        <v>16</v>
      </c>
      <c r="C444" s="3" t="s">
        <v>261</v>
      </c>
      <c r="D444" s="3">
        <v>2</v>
      </c>
      <c r="E444" s="3" t="s">
        <v>11</v>
      </c>
      <c r="F444" s="3">
        <v>2024</v>
      </c>
      <c r="G444" s="3">
        <v>5579</v>
      </c>
      <c r="H444" s="3" t="s">
        <v>31</v>
      </c>
      <c r="I444" s="3" t="s">
        <v>31</v>
      </c>
      <c r="J444" s="13">
        <v>885801853.22666657</v>
      </c>
      <c r="K444" s="13">
        <v>2491907866.6666999</v>
      </c>
      <c r="L444" s="17">
        <f t="shared" si="6"/>
        <v>0.35547134991453727</v>
      </c>
    </row>
    <row r="445" spans="1:12" x14ac:dyDescent="0.35">
      <c r="A445" s="12" t="s">
        <v>477</v>
      </c>
      <c r="B445" s="4" t="s">
        <v>16</v>
      </c>
      <c r="C445" s="4" t="s">
        <v>261</v>
      </c>
      <c r="D445" s="4">
        <v>2</v>
      </c>
      <c r="E445" s="4" t="s">
        <v>11</v>
      </c>
      <c r="F445" s="4">
        <v>2024</v>
      </c>
      <c r="G445" s="4">
        <v>5585</v>
      </c>
      <c r="H445" s="4" t="s">
        <v>31</v>
      </c>
      <c r="I445" s="4" t="s">
        <v>31</v>
      </c>
      <c r="J445" s="14">
        <v>926910376.66666627</v>
      </c>
      <c r="K445" s="14">
        <v>2720100733.3333998</v>
      </c>
      <c r="L445" s="18">
        <f t="shared" si="6"/>
        <v>0.34076325384125244</v>
      </c>
    </row>
    <row r="446" spans="1:12" x14ac:dyDescent="0.35">
      <c r="A446" s="11" t="s">
        <v>478</v>
      </c>
      <c r="B446" s="3" t="s">
        <v>16</v>
      </c>
      <c r="C446" s="3" t="s">
        <v>261</v>
      </c>
      <c r="D446" s="3">
        <v>2</v>
      </c>
      <c r="E446" s="3" t="s">
        <v>11</v>
      </c>
      <c r="F446" s="3">
        <v>2024</v>
      </c>
      <c r="G446" s="3">
        <v>5591</v>
      </c>
      <c r="H446" s="3" t="s">
        <v>31</v>
      </c>
      <c r="I446" s="3" t="s">
        <v>31</v>
      </c>
      <c r="J446" s="13">
        <v>357375750.74666661</v>
      </c>
      <c r="K446" s="13">
        <v>1016414666.6667</v>
      </c>
      <c r="L446" s="17">
        <f t="shared" si="6"/>
        <v>0.35160428363225921</v>
      </c>
    </row>
    <row r="447" spans="1:12" x14ac:dyDescent="0.35">
      <c r="A447" s="12" t="s">
        <v>479</v>
      </c>
      <c r="B447" s="4" t="s">
        <v>16</v>
      </c>
      <c r="C447" s="4" t="s">
        <v>261</v>
      </c>
      <c r="D447" s="4">
        <v>2</v>
      </c>
      <c r="E447" s="4" t="s">
        <v>11</v>
      </c>
      <c r="F447" s="4">
        <v>2024</v>
      </c>
      <c r="G447" s="4">
        <v>5604</v>
      </c>
      <c r="H447" s="4" t="s">
        <v>31</v>
      </c>
      <c r="I447" s="4" t="s">
        <v>31</v>
      </c>
      <c r="J447" s="14">
        <v>0</v>
      </c>
      <c r="K447" s="14">
        <v>870976000</v>
      </c>
      <c r="L447" s="18">
        <f t="shared" si="6"/>
        <v>0</v>
      </c>
    </row>
    <row r="448" spans="1:12" x14ac:dyDescent="0.35">
      <c r="A448" s="11" t="s">
        <v>480</v>
      </c>
      <c r="B448" s="3" t="s">
        <v>16</v>
      </c>
      <c r="C448" s="3" t="s">
        <v>261</v>
      </c>
      <c r="D448" s="3">
        <v>2</v>
      </c>
      <c r="E448" s="3" t="s">
        <v>11</v>
      </c>
      <c r="F448" s="3">
        <v>2024</v>
      </c>
      <c r="G448" s="3">
        <v>5615</v>
      </c>
      <c r="H448" s="3" t="s">
        <v>31</v>
      </c>
      <c r="I448" s="3" t="s">
        <v>31</v>
      </c>
      <c r="J448" s="13">
        <v>58433018.293333329</v>
      </c>
      <c r="K448" s="13">
        <v>265253666.66670001</v>
      </c>
      <c r="L448" s="17">
        <f t="shared" si="6"/>
        <v>0.22029108599187189</v>
      </c>
    </row>
    <row r="449" spans="1:12" x14ac:dyDescent="0.35">
      <c r="A449" s="12" t="s">
        <v>481</v>
      </c>
      <c r="B449" s="4" t="s">
        <v>16</v>
      </c>
      <c r="C449" s="4" t="s">
        <v>261</v>
      </c>
      <c r="D449" s="4">
        <v>2</v>
      </c>
      <c r="E449" s="4" t="s">
        <v>11</v>
      </c>
      <c r="F449" s="4">
        <v>2024</v>
      </c>
      <c r="G449" s="4">
        <v>5656</v>
      </c>
      <c r="H449" s="4" t="s">
        <v>31</v>
      </c>
      <c r="I449" s="4" t="s">
        <v>31</v>
      </c>
      <c r="J449" s="14">
        <v>98541551.546666667</v>
      </c>
      <c r="K449" s="14">
        <v>250614000</v>
      </c>
      <c r="L449" s="18">
        <f t="shared" si="6"/>
        <v>0.39320050574455806</v>
      </c>
    </row>
    <row r="450" spans="1:12" x14ac:dyDescent="0.35">
      <c r="A450" s="11" t="s">
        <v>482</v>
      </c>
      <c r="B450" s="3" t="s">
        <v>16</v>
      </c>
      <c r="C450" s="3" t="s">
        <v>261</v>
      </c>
      <c r="D450" s="3">
        <v>2</v>
      </c>
      <c r="E450" s="3" t="s">
        <v>11</v>
      </c>
      <c r="F450" s="3">
        <v>2024</v>
      </c>
      <c r="G450" s="3">
        <v>5756</v>
      </c>
      <c r="H450" s="3" t="s">
        <v>31</v>
      </c>
      <c r="I450" s="3" t="s">
        <v>31</v>
      </c>
      <c r="J450" s="13">
        <v>293753639.73333335</v>
      </c>
      <c r="K450" s="13">
        <v>1207224999.9999001</v>
      </c>
      <c r="L450" s="17">
        <f t="shared" ref="L450:L513" si="7">IFERROR(J450/K450,0)</f>
        <v>0.24332965249506733</v>
      </c>
    </row>
    <row r="451" spans="1:12" x14ac:dyDescent="0.35">
      <c r="A451" s="12" t="s">
        <v>483</v>
      </c>
      <c r="B451" s="4" t="s">
        <v>16</v>
      </c>
      <c r="C451" s="4" t="s">
        <v>261</v>
      </c>
      <c r="D451" s="4">
        <v>2</v>
      </c>
      <c r="E451" s="4" t="s">
        <v>11</v>
      </c>
      <c r="F451" s="4">
        <v>2024</v>
      </c>
      <c r="G451" s="4">
        <v>5761</v>
      </c>
      <c r="H451" s="4" t="s">
        <v>31</v>
      </c>
      <c r="I451" s="4" t="s">
        <v>31</v>
      </c>
      <c r="J451" s="14">
        <v>65624665.520000003</v>
      </c>
      <c r="K451" s="14">
        <v>497319466.66670001</v>
      </c>
      <c r="L451" s="18">
        <f t="shared" si="7"/>
        <v>0.13195676002761658</v>
      </c>
    </row>
    <row r="452" spans="1:12" x14ac:dyDescent="0.35">
      <c r="A452" s="11" t="s">
        <v>484</v>
      </c>
      <c r="B452" s="3" t="s">
        <v>16</v>
      </c>
      <c r="C452" s="3" t="s">
        <v>261</v>
      </c>
      <c r="D452" s="3">
        <v>2</v>
      </c>
      <c r="E452" s="3" t="s">
        <v>11</v>
      </c>
      <c r="F452" s="3">
        <v>2024</v>
      </c>
      <c r="G452" s="3">
        <v>5893</v>
      </c>
      <c r="H452" s="3" t="s">
        <v>31</v>
      </c>
      <c r="I452" s="3" t="s">
        <v>31</v>
      </c>
      <c r="J452" s="13">
        <v>927729081.14666641</v>
      </c>
      <c r="K452" s="13">
        <v>7908979066.6667004</v>
      </c>
      <c r="L452" s="17">
        <f t="shared" si="7"/>
        <v>0.11730073797472636</v>
      </c>
    </row>
    <row r="453" spans="1:12" x14ac:dyDescent="0.35">
      <c r="A453" s="12" t="s">
        <v>485</v>
      </c>
      <c r="B453" s="4" t="s">
        <v>16</v>
      </c>
      <c r="C453" s="4" t="s">
        <v>261</v>
      </c>
      <c r="D453" s="4">
        <v>2</v>
      </c>
      <c r="E453" s="4" t="s">
        <v>11</v>
      </c>
      <c r="F453" s="4">
        <v>2024</v>
      </c>
      <c r="G453" s="4">
        <v>5895</v>
      </c>
      <c r="H453" s="4" t="s">
        <v>31</v>
      </c>
      <c r="I453" s="4" t="s">
        <v>31</v>
      </c>
      <c r="J453" s="14">
        <v>114638064.37333332</v>
      </c>
      <c r="K453" s="14">
        <v>398670400</v>
      </c>
      <c r="L453" s="18">
        <f t="shared" si="7"/>
        <v>0.28755098039215682</v>
      </c>
    </row>
    <row r="454" spans="1:12" x14ac:dyDescent="0.35">
      <c r="A454" s="11" t="s">
        <v>486</v>
      </c>
      <c r="B454" s="3" t="s">
        <v>16</v>
      </c>
      <c r="C454" s="3" t="s">
        <v>261</v>
      </c>
      <c r="D454" s="3">
        <v>2</v>
      </c>
      <c r="E454" s="3" t="s">
        <v>12</v>
      </c>
      <c r="F454" s="3">
        <v>2024</v>
      </c>
      <c r="G454" s="3">
        <v>5001</v>
      </c>
      <c r="H454" s="3" t="s">
        <v>31</v>
      </c>
      <c r="I454" s="3" t="s">
        <v>31</v>
      </c>
      <c r="J454" s="13">
        <v>5048000</v>
      </c>
      <c r="K454" s="13">
        <v>4095487893.5332999</v>
      </c>
      <c r="L454" s="17">
        <f t="shared" si="7"/>
        <v>1.2325759790355378E-3</v>
      </c>
    </row>
    <row r="455" spans="1:12" x14ac:dyDescent="0.35">
      <c r="A455" s="12" t="s">
        <v>487</v>
      </c>
      <c r="B455" s="4" t="s">
        <v>16</v>
      </c>
      <c r="C455" s="4" t="s">
        <v>261</v>
      </c>
      <c r="D455" s="4">
        <v>2</v>
      </c>
      <c r="E455" s="4" t="s">
        <v>12</v>
      </c>
      <c r="F455" s="4">
        <v>2024</v>
      </c>
      <c r="G455" s="4">
        <v>5002</v>
      </c>
      <c r="H455" s="4" t="s">
        <v>31</v>
      </c>
      <c r="I455" s="4" t="s">
        <v>31</v>
      </c>
      <c r="J455" s="14">
        <v>0</v>
      </c>
      <c r="K455" s="14">
        <v>1350000</v>
      </c>
      <c r="L455" s="18">
        <f t="shared" si="7"/>
        <v>0</v>
      </c>
    </row>
    <row r="456" spans="1:12" x14ac:dyDescent="0.35">
      <c r="A456" s="11" t="s">
        <v>488</v>
      </c>
      <c r="B456" s="3" t="s">
        <v>16</v>
      </c>
      <c r="C456" s="3" t="s">
        <v>261</v>
      </c>
      <c r="D456" s="3">
        <v>2</v>
      </c>
      <c r="E456" s="3" t="s">
        <v>12</v>
      </c>
      <c r="F456" s="3">
        <v>2024</v>
      </c>
      <c r="G456" s="3">
        <v>5004</v>
      </c>
      <c r="H456" s="3" t="s">
        <v>31</v>
      </c>
      <c r="I456" s="3" t="s">
        <v>31</v>
      </c>
      <c r="J456" s="13">
        <v>0</v>
      </c>
      <c r="K456" s="13">
        <v>31227366.100000001</v>
      </c>
      <c r="L456" s="17">
        <f t="shared" si="7"/>
        <v>0</v>
      </c>
    </row>
    <row r="457" spans="1:12" x14ac:dyDescent="0.35">
      <c r="A457" s="12" t="s">
        <v>489</v>
      </c>
      <c r="B457" s="4" t="s">
        <v>16</v>
      </c>
      <c r="C457" s="4" t="s">
        <v>261</v>
      </c>
      <c r="D457" s="4">
        <v>2</v>
      </c>
      <c r="E457" s="4" t="s">
        <v>12</v>
      </c>
      <c r="F457" s="4">
        <v>2024</v>
      </c>
      <c r="G457" s="4">
        <v>5021</v>
      </c>
      <c r="H457" s="4" t="s">
        <v>31</v>
      </c>
      <c r="I457" s="4" t="s">
        <v>31</v>
      </c>
      <c r="J457" s="14">
        <v>0</v>
      </c>
      <c r="K457" s="14">
        <v>27567721.399999999</v>
      </c>
      <c r="L457" s="18">
        <f t="shared" si="7"/>
        <v>0</v>
      </c>
    </row>
    <row r="458" spans="1:12" x14ac:dyDescent="0.35">
      <c r="A458" s="11" t="s">
        <v>490</v>
      </c>
      <c r="B458" s="3" t="s">
        <v>16</v>
      </c>
      <c r="C458" s="3" t="s">
        <v>261</v>
      </c>
      <c r="D458" s="3">
        <v>2</v>
      </c>
      <c r="E458" s="3" t="s">
        <v>12</v>
      </c>
      <c r="F458" s="3">
        <v>2024</v>
      </c>
      <c r="G458" s="3">
        <v>5030</v>
      </c>
      <c r="H458" s="3" t="s">
        <v>31</v>
      </c>
      <c r="I458" s="3" t="s">
        <v>31</v>
      </c>
      <c r="J458" s="13">
        <v>0</v>
      </c>
      <c r="K458" s="13">
        <v>270500078.30000001</v>
      </c>
      <c r="L458" s="17">
        <f t="shared" si="7"/>
        <v>0</v>
      </c>
    </row>
    <row r="459" spans="1:12" x14ac:dyDescent="0.35">
      <c r="A459" s="12" t="s">
        <v>491</v>
      </c>
      <c r="B459" s="4" t="s">
        <v>16</v>
      </c>
      <c r="C459" s="4" t="s">
        <v>261</v>
      </c>
      <c r="D459" s="4">
        <v>2</v>
      </c>
      <c r="E459" s="4" t="s">
        <v>12</v>
      </c>
      <c r="F459" s="4">
        <v>2024</v>
      </c>
      <c r="G459" s="4">
        <v>5031</v>
      </c>
      <c r="H459" s="4" t="s">
        <v>31</v>
      </c>
      <c r="I459" s="4" t="s">
        <v>31</v>
      </c>
      <c r="J459" s="14">
        <v>241981646.98666665</v>
      </c>
      <c r="K459" s="14">
        <v>190868214.66670001</v>
      </c>
      <c r="L459" s="18">
        <f t="shared" si="7"/>
        <v>1.2677943648669974</v>
      </c>
    </row>
    <row r="460" spans="1:12" x14ac:dyDescent="0.35">
      <c r="A460" s="11" t="s">
        <v>492</v>
      </c>
      <c r="B460" s="3" t="s">
        <v>16</v>
      </c>
      <c r="C460" s="3" t="s">
        <v>261</v>
      </c>
      <c r="D460" s="3">
        <v>2</v>
      </c>
      <c r="E460" s="3" t="s">
        <v>12</v>
      </c>
      <c r="F460" s="3">
        <v>2024</v>
      </c>
      <c r="G460" s="3">
        <v>5034</v>
      </c>
      <c r="H460" s="3" t="s">
        <v>31</v>
      </c>
      <c r="I460" s="3" t="s">
        <v>31</v>
      </c>
      <c r="J460" s="13">
        <v>0</v>
      </c>
      <c r="K460" s="13">
        <v>319415142.10000002</v>
      </c>
      <c r="L460" s="17">
        <f t="shared" si="7"/>
        <v>0</v>
      </c>
    </row>
    <row r="461" spans="1:12" x14ac:dyDescent="0.35">
      <c r="A461" s="12" t="s">
        <v>493</v>
      </c>
      <c r="B461" s="4" t="s">
        <v>16</v>
      </c>
      <c r="C461" s="4" t="s">
        <v>261</v>
      </c>
      <c r="D461" s="4">
        <v>2</v>
      </c>
      <c r="E461" s="4" t="s">
        <v>12</v>
      </c>
      <c r="F461" s="4">
        <v>2024</v>
      </c>
      <c r="G461" s="4">
        <v>5036</v>
      </c>
      <c r="H461" s="4" t="s">
        <v>31</v>
      </c>
      <c r="I461" s="4" t="s">
        <v>31</v>
      </c>
      <c r="J461" s="14">
        <v>484000</v>
      </c>
      <c r="K461" s="14">
        <v>95041749</v>
      </c>
      <c r="L461" s="18">
        <f t="shared" si="7"/>
        <v>5.0924988764674351E-3</v>
      </c>
    </row>
    <row r="462" spans="1:12" x14ac:dyDescent="0.35">
      <c r="A462" s="11" t="s">
        <v>494</v>
      </c>
      <c r="B462" s="3" t="s">
        <v>16</v>
      </c>
      <c r="C462" s="3" t="s">
        <v>261</v>
      </c>
      <c r="D462" s="3">
        <v>2</v>
      </c>
      <c r="E462" s="3" t="s">
        <v>12</v>
      </c>
      <c r="F462" s="3">
        <v>2024</v>
      </c>
      <c r="G462" s="3">
        <v>5038</v>
      </c>
      <c r="H462" s="3" t="s">
        <v>31</v>
      </c>
      <c r="I462" s="3" t="s">
        <v>31</v>
      </c>
      <c r="J462" s="13">
        <v>0</v>
      </c>
      <c r="K462" s="13">
        <v>154079992.30000001</v>
      </c>
      <c r="L462" s="17">
        <f t="shared" si="7"/>
        <v>0</v>
      </c>
    </row>
    <row r="463" spans="1:12" x14ac:dyDescent="0.35">
      <c r="A463" s="12" t="s">
        <v>495</v>
      </c>
      <c r="B463" s="4" t="s">
        <v>16</v>
      </c>
      <c r="C463" s="4" t="s">
        <v>261</v>
      </c>
      <c r="D463" s="4">
        <v>2</v>
      </c>
      <c r="E463" s="4" t="s">
        <v>12</v>
      </c>
      <c r="F463" s="4">
        <v>2024</v>
      </c>
      <c r="G463" s="4">
        <v>5040</v>
      </c>
      <c r="H463" s="4" t="s">
        <v>31</v>
      </c>
      <c r="I463" s="4" t="s">
        <v>31</v>
      </c>
      <c r="J463" s="14">
        <v>3930000</v>
      </c>
      <c r="K463" s="14">
        <v>68710289.599999994</v>
      </c>
      <c r="L463" s="18">
        <f t="shared" si="7"/>
        <v>5.7196673495027744E-2</v>
      </c>
    </row>
    <row r="464" spans="1:12" x14ac:dyDescent="0.35">
      <c r="A464" s="11" t="s">
        <v>496</v>
      </c>
      <c r="B464" s="3" t="s">
        <v>16</v>
      </c>
      <c r="C464" s="3" t="s">
        <v>261</v>
      </c>
      <c r="D464" s="3">
        <v>2</v>
      </c>
      <c r="E464" s="3" t="s">
        <v>12</v>
      </c>
      <c r="F464" s="3">
        <v>2024</v>
      </c>
      <c r="G464" s="3">
        <v>5042</v>
      </c>
      <c r="H464" s="3" t="s">
        <v>31</v>
      </c>
      <c r="I464" s="3" t="s">
        <v>31</v>
      </c>
      <c r="J464" s="13">
        <v>116596160.08000001</v>
      </c>
      <c r="K464" s="13">
        <v>539505901.86670005</v>
      </c>
      <c r="L464" s="17">
        <f t="shared" si="7"/>
        <v>0.21611656086907524</v>
      </c>
    </row>
    <row r="465" spans="1:12" x14ac:dyDescent="0.35">
      <c r="A465" s="12" t="s">
        <v>497</v>
      </c>
      <c r="B465" s="4" t="s">
        <v>16</v>
      </c>
      <c r="C465" s="4" t="s">
        <v>261</v>
      </c>
      <c r="D465" s="4">
        <v>2</v>
      </c>
      <c r="E465" s="4" t="s">
        <v>12</v>
      </c>
      <c r="F465" s="4">
        <v>2024</v>
      </c>
      <c r="G465" s="4">
        <v>5044</v>
      </c>
      <c r="H465" s="4" t="s">
        <v>31</v>
      </c>
      <c r="I465" s="4" t="s">
        <v>31</v>
      </c>
      <c r="J465" s="14">
        <v>0</v>
      </c>
      <c r="K465" s="14">
        <v>193063239.90000001</v>
      </c>
      <c r="L465" s="18">
        <f t="shared" si="7"/>
        <v>0</v>
      </c>
    </row>
    <row r="466" spans="1:12" x14ac:dyDescent="0.35">
      <c r="A466" s="11" t="s">
        <v>498</v>
      </c>
      <c r="B466" s="3" t="s">
        <v>16</v>
      </c>
      <c r="C466" s="3" t="s">
        <v>261</v>
      </c>
      <c r="D466" s="3">
        <v>2</v>
      </c>
      <c r="E466" s="3" t="s">
        <v>12</v>
      </c>
      <c r="F466" s="3">
        <v>2024</v>
      </c>
      <c r="G466" s="3">
        <v>5045</v>
      </c>
      <c r="H466" s="3" t="s">
        <v>31</v>
      </c>
      <c r="I466" s="3" t="s">
        <v>31</v>
      </c>
      <c r="J466" s="13">
        <v>169755028.88000003</v>
      </c>
      <c r="K466" s="13">
        <v>599234574.33329999</v>
      </c>
      <c r="L466" s="17">
        <f t="shared" si="7"/>
        <v>0.28328643931947201</v>
      </c>
    </row>
    <row r="467" spans="1:12" x14ac:dyDescent="0.35">
      <c r="A467" s="12" t="s">
        <v>499</v>
      </c>
      <c r="B467" s="4" t="s">
        <v>16</v>
      </c>
      <c r="C467" s="4" t="s">
        <v>261</v>
      </c>
      <c r="D467" s="4">
        <v>2</v>
      </c>
      <c r="E467" s="4" t="s">
        <v>12</v>
      </c>
      <c r="F467" s="4">
        <v>2024</v>
      </c>
      <c r="G467" s="4">
        <v>5051</v>
      </c>
      <c r="H467" s="4" t="s">
        <v>31</v>
      </c>
      <c r="I467" s="4" t="s">
        <v>31</v>
      </c>
      <c r="J467" s="14">
        <v>0</v>
      </c>
      <c r="K467" s="14">
        <v>227190877.03330001</v>
      </c>
      <c r="L467" s="18">
        <f t="shared" si="7"/>
        <v>0</v>
      </c>
    </row>
    <row r="468" spans="1:12" x14ac:dyDescent="0.35">
      <c r="A468" s="11" t="s">
        <v>500</v>
      </c>
      <c r="B468" s="3" t="s">
        <v>16</v>
      </c>
      <c r="C468" s="3" t="s">
        <v>261</v>
      </c>
      <c r="D468" s="3">
        <v>2</v>
      </c>
      <c r="E468" s="3" t="s">
        <v>12</v>
      </c>
      <c r="F468" s="3">
        <v>2024</v>
      </c>
      <c r="G468" s="3">
        <v>5059</v>
      </c>
      <c r="H468" s="3" t="s">
        <v>31</v>
      </c>
      <c r="I468" s="3" t="s">
        <v>31</v>
      </c>
      <c r="J468" s="13">
        <v>0</v>
      </c>
      <c r="K468" s="13">
        <v>5571549.7000000002</v>
      </c>
      <c r="L468" s="17">
        <f t="shared" si="7"/>
        <v>0</v>
      </c>
    </row>
    <row r="469" spans="1:12" x14ac:dyDescent="0.35">
      <c r="A469" s="12" t="s">
        <v>501</v>
      </c>
      <c r="B469" s="4" t="s">
        <v>16</v>
      </c>
      <c r="C469" s="4" t="s">
        <v>261</v>
      </c>
      <c r="D469" s="4">
        <v>2</v>
      </c>
      <c r="E469" s="4" t="s">
        <v>12</v>
      </c>
      <c r="F469" s="4">
        <v>2024</v>
      </c>
      <c r="G469" s="4">
        <v>5079</v>
      </c>
      <c r="H469" s="4" t="s">
        <v>31</v>
      </c>
      <c r="I469" s="4" t="s">
        <v>31</v>
      </c>
      <c r="J469" s="14">
        <v>0</v>
      </c>
      <c r="K469" s="14">
        <v>512481994.80000001</v>
      </c>
      <c r="L469" s="18">
        <f t="shared" si="7"/>
        <v>0</v>
      </c>
    </row>
    <row r="470" spans="1:12" x14ac:dyDescent="0.35">
      <c r="A470" s="11" t="s">
        <v>502</v>
      </c>
      <c r="B470" s="3" t="s">
        <v>16</v>
      </c>
      <c r="C470" s="3" t="s">
        <v>261</v>
      </c>
      <c r="D470" s="3">
        <v>2</v>
      </c>
      <c r="E470" s="3" t="s">
        <v>12</v>
      </c>
      <c r="F470" s="3">
        <v>2024</v>
      </c>
      <c r="G470" s="3">
        <v>5086</v>
      </c>
      <c r="H470" s="3" t="s">
        <v>31</v>
      </c>
      <c r="I470" s="3" t="s">
        <v>31</v>
      </c>
      <c r="J470" s="13">
        <v>0</v>
      </c>
      <c r="K470" s="13">
        <v>356227978.89999998</v>
      </c>
      <c r="L470" s="17">
        <f t="shared" si="7"/>
        <v>0</v>
      </c>
    </row>
    <row r="471" spans="1:12" x14ac:dyDescent="0.35">
      <c r="A471" s="12" t="s">
        <v>503</v>
      </c>
      <c r="B471" s="4" t="s">
        <v>16</v>
      </c>
      <c r="C471" s="4" t="s">
        <v>261</v>
      </c>
      <c r="D471" s="4">
        <v>2</v>
      </c>
      <c r="E471" s="4" t="s">
        <v>12</v>
      </c>
      <c r="F471" s="4">
        <v>2024</v>
      </c>
      <c r="G471" s="4">
        <v>5088</v>
      </c>
      <c r="H471" s="4" t="s">
        <v>31</v>
      </c>
      <c r="I471" s="4" t="s">
        <v>31</v>
      </c>
      <c r="J471" s="14">
        <v>160682558.77333337</v>
      </c>
      <c r="K471" s="14">
        <v>1554035214.2</v>
      </c>
      <c r="L471" s="18">
        <f t="shared" si="7"/>
        <v>0.10339698695698538</v>
      </c>
    </row>
    <row r="472" spans="1:12" x14ac:dyDescent="0.35">
      <c r="A472" s="11" t="s">
        <v>504</v>
      </c>
      <c r="B472" s="3" t="s">
        <v>16</v>
      </c>
      <c r="C472" s="3" t="s">
        <v>261</v>
      </c>
      <c r="D472" s="3">
        <v>2</v>
      </c>
      <c r="E472" s="3" t="s">
        <v>12</v>
      </c>
      <c r="F472" s="3">
        <v>2024</v>
      </c>
      <c r="G472" s="3">
        <v>5091</v>
      </c>
      <c r="H472" s="3" t="s">
        <v>31</v>
      </c>
      <c r="I472" s="3" t="s">
        <v>31</v>
      </c>
      <c r="J472" s="13">
        <v>0</v>
      </c>
      <c r="K472" s="13">
        <v>104092152.5</v>
      </c>
      <c r="L472" s="17">
        <f t="shared" si="7"/>
        <v>0</v>
      </c>
    </row>
    <row r="473" spans="1:12" x14ac:dyDescent="0.35">
      <c r="A473" s="12" t="s">
        <v>505</v>
      </c>
      <c r="B473" s="4" t="s">
        <v>16</v>
      </c>
      <c r="C473" s="4" t="s">
        <v>261</v>
      </c>
      <c r="D473" s="4">
        <v>2</v>
      </c>
      <c r="E473" s="4" t="s">
        <v>12</v>
      </c>
      <c r="F473" s="4">
        <v>2024</v>
      </c>
      <c r="G473" s="4">
        <v>5093</v>
      </c>
      <c r="H473" s="4" t="s">
        <v>31</v>
      </c>
      <c r="I473" s="4" t="s">
        <v>31</v>
      </c>
      <c r="J473" s="14">
        <v>0</v>
      </c>
      <c r="K473" s="14">
        <v>133981202.59999999</v>
      </c>
      <c r="L473" s="18">
        <f t="shared" si="7"/>
        <v>0</v>
      </c>
    </row>
    <row r="474" spans="1:12" x14ac:dyDescent="0.35">
      <c r="A474" s="11" t="s">
        <v>506</v>
      </c>
      <c r="B474" s="3" t="s">
        <v>16</v>
      </c>
      <c r="C474" s="3" t="s">
        <v>261</v>
      </c>
      <c r="D474" s="3">
        <v>2</v>
      </c>
      <c r="E474" s="3" t="s">
        <v>12</v>
      </c>
      <c r="F474" s="3">
        <v>2024</v>
      </c>
      <c r="G474" s="3">
        <v>5101</v>
      </c>
      <c r="H474" s="3" t="s">
        <v>31</v>
      </c>
      <c r="I474" s="3" t="s">
        <v>31</v>
      </c>
      <c r="J474" s="13">
        <v>0</v>
      </c>
      <c r="K474" s="13">
        <v>107274272.5</v>
      </c>
      <c r="L474" s="17">
        <f t="shared" si="7"/>
        <v>0</v>
      </c>
    </row>
    <row r="475" spans="1:12" x14ac:dyDescent="0.35">
      <c r="A475" s="12" t="s">
        <v>507</v>
      </c>
      <c r="B475" s="4" t="s">
        <v>16</v>
      </c>
      <c r="C475" s="4" t="s">
        <v>261</v>
      </c>
      <c r="D475" s="4">
        <v>2</v>
      </c>
      <c r="E475" s="4" t="s">
        <v>12</v>
      </c>
      <c r="F475" s="4">
        <v>2024</v>
      </c>
      <c r="G475" s="4">
        <v>5107</v>
      </c>
      <c r="H475" s="4" t="s">
        <v>31</v>
      </c>
      <c r="I475" s="4" t="s">
        <v>31</v>
      </c>
      <c r="J475" s="14">
        <v>0</v>
      </c>
      <c r="K475" s="14">
        <v>84364076</v>
      </c>
      <c r="L475" s="18">
        <f t="shared" si="7"/>
        <v>0</v>
      </c>
    </row>
    <row r="476" spans="1:12" x14ac:dyDescent="0.35">
      <c r="A476" s="11" t="s">
        <v>508</v>
      </c>
      <c r="B476" s="3" t="s">
        <v>16</v>
      </c>
      <c r="C476" s="3" t="s">
        <v>261</v>
      </c>
      <c r="D476" s="3">
        <v>2</v>
      </c>
      <c r="E476" s="3" t="s">
        <v>12</v>
      </c>
      <c r="F476" s="3">
        <v>2024</v>
      </c>
      <c r="G476" s="3">
        <v>5113</v>
      </c>
      <c r="H476" s="3" t="s">
        <v>31</v>
      </c>
      <c r="I476" s="3" t="s">
        <v>31</v>
      </c>
      <c r="J476" s="13">
        <v>964000</v>
      </c>
      <c r="K476" s="13">
        <v>92931761.099999994</v>
      </c>
      <c r="L476" s="17">
        <f t="shared" si="7"/>
        <v>1.0373202752099788E-2</v>
      </c>
    </row>
    <row r="477" spans="1:12" x14ac:dyDescent="0.35">
      <c r="A477" s="12" t="s">
        <v>509</v>
      </c>
      <c r="B477" s="4" t="s">
        <v>16</v>
      </c>
      <c r="C477" s="4" t="s">
        <v>261</v>
      </c>
      <c r="D477" s="4">
        <v>2</v>
      </c>
      <c r="E477" s="4" t="s">
        <v>12</v>
      </c>
      <c r="F477" s="4">
        <v>2024</v>
      </c>
      <c r="G477" s="4">
        <v>5120</v>
      </c>
      <c r="H477" s="4" t="s">
        <v>31</v>
      </c>
      <c r="I477" s="4" t="s">
        <v>31</v>
      </c>
      <c r="J477" s="14">
        <v>0</v>
      </c>
      <c r="K477" s="14">
        <v>54859591.399999999</v>
      </c>
      <c r="L477" s="18">
        <f t="shared" si="7"/>
        <v>0</v>
      </c>
    </row>
    <row r="478" spans="1:12" x14ac:dyDescent="0.35">
      <c r="A478" s="11" t="s">
        <v>510</v>
      </c>
      <c r="B478" s="3" t="s">
        <v>16</v>
      </c>
      <c r="C478" s="3" t="s">
        <v>261</v>
      </c>
      <c r="D478" s="3">
        <v>2</v>
      </c>
      <c r="E478" s="3" t="s">
        <v>12</v>
      </c>
      <c r="F478" s="3">
        <v>2024</v>
      </c>
      <c r="G478" s="3">
        <v>5125</v>
      </c>
      <c r="H478" s="3" t="s">
        <v>31</v>
      </c>
      <c r="I478" s="3" t="s">
        <v>31</v>
      </c>
      <c r="J478" s="13">
        <v>0</v>
      </c>
      <c r="K478" s="13">
        <v>183982126.30000001</v>
      </c>
      <c r="L478" s="17">
        <f t="shared" si="7"/>
        <v>0</v>
      </c>
    </row>
    <row r="479" spans="1:12" x14ac:dyDescent="0.35">
      <c r="A479" s="12" t="s">
        <v>511</v>
      </c>
      <c r="B479" s="4" t="s">
        <v>16</v>
      </c>
      <c r="C479" s="4" t="s">
        <v>261</v>
      </c>
      <c r="D479" s="4">
        <v>2</v>
      </c>
      <c r="E479" s="4" t="s">
        <v>12</v>
      </c>
      <c r="F479" s="4">
        <v>2024</v>
      </c>
      <c r="G479" s="4">
        <v>5129</v>
      </c>
      <c r="H479" s="4" t="s">
        <v>31</v>
      </c>
      <c r="I479" s="4" t="s">
        <v>31</v>
      </c>
      <c r="J479" s="14">
        <v>0</v>
      </c>
      <c r="K479" s="14">
        <v>280205790.80000001</v>
      </c>
      <c r="L479" s="18">
        <f t="shared" si="7"/>
        <v>0</v>
      </c>
    </row>
    <row r="480" spans="1:12" x14ac:dyDescent="0.35">
      <c r="A480" s="11" t="s">
        <v>512</v>
      </c>
      <c r="B480" s="3" t="s">
        <v>16</v>
      </c>
      <c r="C480" s="3" t="s">
        <v>261</v>
      </c>
      <c r="D480" s="3">
        <v>2</v>
      </c>
      <c r="E480" s="3" t="s">
        <v>12</v>
      </c>
      <c r="F480" s="3">
        <v>2024</v>
      </c>
      <c r="G480" s="3">
        <v>5134</v>
      </c>
      <c r="H480" s="3" t="s">
        <v>31</v>
      </c>
      <c r="I480" s="3" t="s">
        <v>31</v>
      </c>
      <c r="J480" s="13">
        <v>0</v>
      </c>
      <c r="K480" s="13">
        <v>96405340</v>
      </c>
      <c r="L480" s="17">
        <f t="shared" si="7"/>
        <v>0</v>
      </c>
    </row>
    <row r="481" spans="1:12" x14ac:dyDescent="0.35">
      <c r="A481" s="12" t="s">
        <v>513</v>
      </c>
      <c r="B481" s="4" t="s">
        <v>16</v>
      </c>
      <c r="C481" s="4" t="s">
        <v>261</v>
      </c>
      <c r="D481" s="4">
        <v>2</v>
      </c>
      <c r="E481" s="4" t="s">
        <v>12</v>
      </c>
      <c r="F481" s="4">
        <v>2024</v>
      </c>
      <c r="G481" s="4">
        <v>5138</v>
      </c>
      <c r="H481" s="4" t="s">
        <v>31</v>
      </c>
      <c r="I481" s="4" t="s">
        <v>31</v>
      </c>
      <c r="J481" s="14">
        <v>0</v>
      </c>
      <c r="K481" s="14">
        <v>318146342.89999998</v>
      </c>
      <c r="L481" s="18">
        <f t="shared" si="7"/>
        <v>0</v>
      </c>
    </row>
    <row r="482" spans="1:12" x14ac:dyDescent="0.35">
      <c r="A482" s="11" t="s">
        <v>514</v>
      </c>
      <c r="B482" s="3" t="s">
        <v>16</v>
      </c>
      <c r="C482" s="3" t="s">
        <v>261</v>
      </c>
      <c r="D482" s="3">
        <v>2</v>
      </c>
      <c r="E482" s="3" t="s">
        <v>12</v>
      </c>
      <c r="F482" s="3">
        <v>2024</v>
      </c>
      <c r="G482" s="3">
        <v>5142</v>
      </c>
      <c r="H482" s="3" t="s">
        <v>31</v>
      </c>
      <c r="I482" s="3" t="s">
        <v>31</v>
      </c>
      <c r="J482" s="13">
        <v>0</v>
      </c>
      <c r="K482" s="13">
        <v>30438615.199999999</v>
      </c>
      <c r="L482" s="17">
        <f t="shared" si="7"/>
        <v>0</v>
      </c>
    </row>
    <row r="483" spans="1:12" x14ac:dyDescent="0.35">
      <c r="A483" s="12" t="s">
        <v>515</v>
      </c>
      <c r="B483" s="4" t="s">
        <v>16</v>
      </c>
      <c r="C483" s="4" t="s">
        <v>261</v>
      </c>
      <c r="D483" s="4">
        <v>2</v>
      </c>
      <c r="E483" s="4" t="s">
        <v>12</v>
      </c>
      <c r="F483" s="4">
        <v>2024</v>
      </c>
      <c r="G483" s="4">
        <v>5145</v>
      </c>
      <c r="H483" s="4" t="s">
        <v>31</v>
      </c>
      <c r="I483" s="4" t="s">
        <v>31</v>
      </c>
      <c r="J483" s="14">
        <v>0</v>
      </c>
      <c r="K483" s="14">
        <v>4103853.9</v>
      </c>
      <c r="L483" s="18">
        <f t="shared" si="7"/>
        <v>0</v>
      </c>
    </row>
    <row r="484" spans="1:12" x14ac:dyDescent="0.35">
      <c r="A484" s="11" t="s">
        <v>516</v>
      </c>
      <c r="B484" s="3" t="s">
        <v>16</v>
      </c>
      <c r="C484" s="3" t="s">
        <v>261</v>
      </c>
      <c r="D484" s="3">
        <v>2</v>
      </c>
      <c r="E484" s="3" t="s">
        <v>12</v>
      </c>
      <c r="F484" s="3">
        <v>2024</v>
      </c>
      <c r="G484" s="3">
        <v>5147</v>
      </c>
      <c r="H484" s="3" t="s">
        <v>31</v>
      </c>
      <c r="I484" s="3" t="s">
        <v>31</v>
      </c>
      <c r="J484" s="13">
        <v>0</v>
      </c>
      <c r="K484" s="13">
        <v>238410928.40000001</v>
      </c>
      <c r="L484" s="17">
        <f t="shared" si="7"/>
        <v>0</v>
      </c>
    </row>
    <row r="485" spans="1:12" x14ac:dyDescent="0.35">
      <c r="A485" s="12" t="s">
        <v>517</v>
      </c>
      <c r="B485" s="4" t="s">
        <v>16</v>
      </c>
      <c r="C485" s="4" t="s">
        <v>261</v>
      </c>
      <c r="D485" s="4">
        <v>2</v>
      </c>
      <c r="E485" s="4" t="s">
        <v>12</v>
      </c>
      <c r="F485" s="4">
        <v>2024</v>
      </c>
      <c r="G485" s="4">
        <v>5148</v>
      </c>
      <c r="H485" s="4" t="s">
        <v>31</v>
      </c>
      <c r="I485" s="4" t="s">
        <v>31</v>
      </c>
      <c r="J485" s="14">
        <v>7293624.6699999999</v>
      </c>
      <c r="K485" s="14">
        <v>824575643.89999998</v>
      </c>
      <c r="L485" s="18">
        <f t="shared" si="7"/>
        <v>8.8453069454044308E-3</v>
      </c>
    </row>
    <row r="486" spans="1:12" x14ac:dyDescent="0.35">
      <c r="A486" s="11" t="s">
        <v>518</v>
      </c>
      <c r="B486" s="3" t="s">
        <v>16</v>
      </c>
      <c r="C486" s="3" t="s">
        <v>261</v>
      </c>
      <c r="D486" s="3">
        <v>2</v>
      </c>
      <c r="E486" s="3" t="s">
        <v>12</v>
      </c>
      <c r="F486" s="3">
        <v>2024</v>
      </c>
      <c r="G486" s="3">
        <v>5154</v>
      </c>
      <c r="H486" s="3" t="s">
        <v>31</v>
      </c>
      <c r="I486" s="3" t="s">
        <v>31</v>
      </c>
      <c r="J486" s="13">
        <v>79884834.24000001</v>
      </c>
      <c r="K486" s="13">
        <v>618816029.36660004</v>
      </c>
      <c r="L486" s="17">
        <f t="shared" si="7"/>
        <v>0.12909302676236026</v>
      </c>
    </row>
    <row r="487" spans="1:12" x14ac:dyDescent="0.35">
      <c r="A487" s="12" t="s">
        <v>519</v>
      </c>
      <c r="B487" s="4" t="s">
        <v>16</v>
      </c>
      <c r="C487" s="4" t="s">
        <v>261</v>
      </c>
      <c r="D487" s="4">
        <v>2</v>
      </c>
      <c r="E487" s="4" t="s">
        <v>12</v>
      </c>
      <c r="F487" s="4">
        <v>2024</v>
      </c>
      <c r="G487" s="4">
        <v>5172</v>
      </c>
      <c r="H487" s="4" t="s">
        <v>31</v>
      </c>
      <c r="I487" s="4" t="s">
        <v>31</v>
      </c>
      <c r="J487" s="14">
        <v>0</v>
      </c>
      <c r="K487" s="14">
        <v>385345696.39999998</v>
      </c>
      <c r="L487" s="18">
        <f t="shared" si="7"/>
        <v>0</v>
      </c>
    </row>
    <row r="488" spans="1:12" x14ac:dyDescent="0.35">
      <c r="A488" s="11" t="s">
        <v>520</v>
      </c>
      <c r="B488" s="3" t="s">
        <v>16</v>
      </c>
      <c r="C488" s="3" t="s">
        <v>261</v>
      </c>
      <c r="D488" s="3">
        <v>2</v>
      </c>
      <c r="E488" s="3" t="s">
        <v>12</v>
      </c>
      <c r="F488" s="3">
        <v>2024</v>
      </c>
      <c r="G488" s="3">
        <v>5190</v>
      </c>
      <c r="H488" s="3" t="s">
        <v>31</v>
      </c>
      <c r="I488" s="3" t="s">
        <v>31</v>
      </c>
      <c r="J488" s="13">
        <v>113709005.99999997</v>
      </c>
      <c r="K488" s="13">
        <v>262158041.80000001</v>
      </c>
      <c r="L488" s="17">
        <f t="shared" si="7"/>
        <v>0.43374220077043607</v>
      </c>
    </row>
    <row r="489" spans="1:12" x14ac:dyDescent="0.35">
      <c r="A489" s="12" t="s">
        <v>521</v>
      </c>
      <c r="B489" s="4" t="s">
        <v>16</v>
      </c>
      <c r="C489" s="4" t="s">
        <v>261</v>
      </c>
      <c r="D489" s="4">
        <v>2</v>
      </c>
      <c r="E489" s="4" t="s">
        <v>12</v>
      </c>
      <c r="F489" s="4">
        <v>2024</v>
      </c>
      <c r="G489" s="4">
        <v>5197</v>
      </c>
      <c r="H489" s="4" t="s">
        <v>31</v>
      </c>
      <c r="I489" s="4" t="s">
        <v>31</v>
      </c>
      <c r="J489" s="14">
        <v>0</v>
      </c>
      <c r="K489" s="14">
        <v>262355691.30000001</v>
      </c>
      <c r="L489" s="18">
        <f t="shared" si="7"/>
        <v>0</v>
      </c>
    </row>
    <row r="490" spans="1:12" x14ac:dyDescent="0.35">
      <c r="A490" s="11" t="s">
        <v>522</v>
      </c>
      <c r="B490" s="3" t="s">
        <v>16</v>
      </c>
      <c r="C490" s="3" t="s">
        <v>261</v>
      </c>
      <c r="D490" s="3">
        <v>2</v>
      </c>
      <c r="E490" s="3" t="s">
        <v>12</v>
      </c>
      <c r="F490" s="3">
        <v>2024</v>
      </c>
      <c r="G490" s="3">
        <v>5206</v>
      </c>
      <c r="H490" s="3" t="s">
        <v>31</v>
      </c>
      <c r="I490" s="3" t="s">
        <v>31</v>
      </c>
      <c r="J490" s="13">
        <v>0</v>
      </c>
      <c r="K490" s="13">
        <v>27172187.600000001</v>
      </c>
      <c r="L490" s="17">
        <f t="shared" si="7"/>
        <v>0</v>
      </c>
    </row>
    <row r="491" spans="1:12" x14ac:dyDescent="0.35">
      <c r="A491" s="12" t="s">
        <v>523</v>
      </c>
      <c r="B491" s="4" t="s">
        <v>16</v>
      </c>
      <c r="C491" s="4" t="s">
        <v>261</v>
      </c>
      <c r="D491" s="4">
        <v>2</v>
      </c>
      <c r="E491" s="4" t="s">
        <v>12</v>
      </c>
      <c r="F491" s="4">
        <v>2024</v>
      </c>
      <c r="G491" s="4">
        <v>5209</v>
      </c>
      <c r="H491" s="4" t="s">
        <v>31</v>
      </c>
      <c r="I491" s="4" t="s">
        <v>31</v>
      </c>
      <c r="J491" s="14">
        <v>55461416.240000002</v>
      </c>
      <c r="K491" s="14">
        <v>121759632.5333</v>
      </c>
      <c r="L491" s="18">
        <f t="shared" si="7"/>
        <v>0.45549920844933461</v>
      </c>
    </row>
    <row r="492" spans="1:12" x14ac:dyDescent="0.35">
      <c r="A492" s="11" t="s">
        <v>524</v>
      </c>
      <c r="B492" s="3" t="s">
        <v>16</v>
      </c>
      <c r="C492" s="3" t="s">
        <v>261</v>
      </c>
      <c r="D492" s="3">
        <v>2</v>
      </c>
      <c r="E492" s="3" t="s">
        <v>12</v>
      </c>
      <c r="F492" s="3">
        <v>2024</v>
      </c>
      <c r="G492" s="3">
        <v>5212</v>
      </c>
      <c r="H492" s="3" t="s">
        <v>31</v>
      </c>
      <c r="I492" s="3" t="s">
        <v>31</v>
      </c>
      <c r="J492" s="13">
        <v>0</v>
      </c>
      <c r="K492" s="13">
        <v>438660473.39999998</v>
      </c>
      <c r="L492" s="17">
        <f t="shared" si="7"/>
        <v>0</v>
      </c>
    </row>
    <row r="493" spans="1:12" x14ac:dyDescent="0.35">
      <c r="A493" s="12" t="s">
        <v>525</v>
      </c>
      <c r="B493" s="4" t="s">
        <v>16</v>
      </c>
      <c r="C493" s="4" t="s">
        <v>261</v>
      </c>
      <c r="D493" s="4">
        <v>2</v>
      </c>
      <c r="E493" s="4" t="s">
        <v>12</v>
      </c>
      <c r="F493" s="4">
        <v>2024</v>
      </c>
      <c r="G493" s="4">
        <v>5234</v>
      </c>
      <c r="H493" s="4" t="s">
        <v>31</v>
      </c>
      <c r="I493" s="4" t="s">
        <v>31</v>
      </c>
      <c r="J493" s="14">
        <v>1446000</v>
      </c>
      <c r="K493" s="14">
        <v>311663944.60000002</v>
      </c>
      <c r="L493" s="18">
        <f t="shared" si="7"/>
        <v>4.639612714444223E-3</v>
      </c>
    </row>
    <row r="494" spans="1:12" x14ac:dyDescent="0.35">
      <c r="A494" s="11" t="s">
        <v>526</v>
      </c>
      <c r="B494" s="3" t="s">
        <v>16</v>
      </c>
      <c r="C494" s="3" t="s">
        <v>261</v>
      </c>
      <c r="D494" s="3">
        <v>2</v>
      </c>
      <c r="E494" s="3" t="s">
        <v>12</v>
      </c>
      <c r="F494" s="3">
        <v>2024</v>
      </c>
      <c r="G494" s="3">
        <v>5237</v>
      </c>
      <c r="H494" s="3" t="s">
        <v>31</v>
      </c>
      <c r="I494" s="3" t="s">
        <v>31</v>
      </c>
      <c r="J494" s="13">
        <v>41837896.320000008</v>
      </c>
      <c r="K494" s="13">
        <v>181548144.09999999</v>
      </c>
      <c r="L494" s="17">
        <f t="shared" si="7"/>
        <v>0.23045069685182207</v>
      </c>
    </row>
    <row r="495" spans="1:12" x14ac:dyDescent="0.35">
      <c r="A495" s="12" t="s">
        <v>527</v>
      </c>
      <c r="B495" s="4" t="s">
        <v>16</v>
      </c>
      <c r="C495" s="4" t="s">
        <v>261</v>
      </c>
      <c r="D495" s="4">
        <v>2</v>
      </c>
      <c r="E495" s="4" t="s">
        <v>12</v>
      </c>
      <c r="F495" s="4">
        <v>2024</v>
      </c>
      <c r="G495" s="4">
        <v>5240</v>
      </c>
      <c r="H495" s="4" t="s">
        <v>31</v>
      </c>
      <c r="I495" s="4" t="s">
        <v>31</v>
      </c>
      <c r="J495" s="14">
        <v>0</v>
      </c>
      <c r="K495" s="14">
        <v>305487569.39999998</v>
      </c>
      <c r="L495" s="18">
        <f t="shared" si="7"/>
        <v>0</v>
      </c>
    </row>
    <row r="496" spans="1:12" x14ac:dyDescent="0.35">
      <c r="A496" s="11" t="s">
        <v>528</v>
      </c>
      <c r="B496" s="3" t="s">
        <v>16</v>
      </c>
      <c r="C496" s="3" t="s">
        <v>261</v>
      </c>
      <c r="D496" s="3">
        <v>2</v>
      </c>
      <c r="E496" s="3" t="s">
        <v>12</v>
      </c>
      <c r="F496" s="3">
        <v>2024</v>
      </c>
      <c r="G496" s="3">
        <v>5250</v>
      </c>
      <c r="H496" s="3" t="s">
        <v>31</v>
      </c>
      <c r="I496" s="3" t="s">
        <v>31</v>
      </c>
      <c r="J496" s="13">
        <v>83928717.973333344</v>
      </c>
      <c r="K496" s="13">
        <v>297542195.30000001</v>
      </c>
      <c r="L496" s="17">
        <f t="shared" si="7"/>
        <v>0.28207333043540711</v>
      </c>
    </row>
    <row r="497" spans="1:12" x14ac:dyDescent="0.35">
      <c r="A497" s="12" t="s">
        <v>529</v>
      </c>
      <c r="B497" s="4" t="s">
        <v>16</v>
      </c>
      <c r="C497" s="4" t="s">
        <v>261</v>
      </c>
      <c r="D497" s="4">
        <v>2</v>
      </c>
      <c r="E497" s="4" t="s">
        <v>12</v>
      </c>
      <c r="F497" s="4">
        <v>2024</v>
      </c>
      <c r="G497" s="4">
        <v>5264</v>
      </c>
      <c r="H497" s="4" t="s">
        <v>31</v>
      </c>
      <c r="I497" s="4" t="s">
        <v>31</v>
      </c>
      <c r="J497" s="14">
        <v>0</v>
      </c>
      <c r="K497" s="14">
        <v>294879403.10000002</v>
      </c>
      <c r="L497" s="18">
        <f t="shared" si="7"/>
        <v>0</v>
      </c>
    </row>
    <row r="498" spans="1:12" x14ac:dyDescent="0.35">
      <c r="A498" s="11" t="s">
        <v>530</v>
      </c>
      <c r="B498" s="3" t="s">
        <v>16</v>
      </c>
      <c r="C498" s="3" t="s">
        <v>261</v>
      </c>
      <c r="D498" s="3">
        <v>2</v>
      </c>
      <c r="E498" s="3" t="s">
        <v>12</v>
      </c>
      <c r="F498" s="3">
        <v>2024</v>
      </c>
      <c r="G498" s="3">
        <v>5266</v>
      </c>
      <c r="H498" s="3" t="s">
        <v>31</v>
      </c>
      <c r="I498" s="3" t="s">
        <v>31</v>
      </c>
      <c r="J498" s="13">
        <v>3848000</v>
      </c>
      <c r="K498" s="13">
        <v>471881880.19999999</v>
      </c>
      <c r="L498" s="17">
        <f t="shared" si="7"/>
        <v>8.1545830883972131E-3</v>
      </c>
    </row>
    <row r="499" spans="1:12" x14ac:dyDescent="0.35">
      <c r="A499" s="12" t="s">
        <v>531</v>
      </c>
      <c r="B499" s="4" t="s">
        <v>16</v>
      </c>
      <c r="C499" s="4" t="s">
        <v>261</v>
      </c>
      <c r="D499" s="4">
        <v>2</v>
      </c>
      <c r="E499" s="4" t="s">
        <v>12</v>
      </c>
      <c r="F499" s="4">
        <v>2024</v>
      </c>
      <c r="G499" s="4">
        <v>5282</v>
      </c>
      <c r="H499" s="4" t="s">
        <v>31</v>
      </c>
      <c r="I499" s="4" t="s">
        <v>31</v>
      </c>
      <c r="J499" s="14">
        <v>0</v>
      </c>
      <c r="K499" s="14">
        <v>112070793.09999999</v>
      </c>
      <c r="L499" s="18">
        <f t="shared" si="7"/>
        <v>0</v>
      </c>
    </row>
    <row r="500" spans="1:12" x14ac:dyDescent="0.35">
      <c r="A500" s="11" t="s">
        <v>532</v>
      </c>
      <c r="B500" s="3" t="s">
        <v>16</v>
      </c>
      <c r="C500" s="3" t="s">
        <v>261</v>
      </c>
      <c r="D500" s="3">
        <v>2</v>
      </c>
      <c r="E500" s="3" t="s">
        <v>12</v>
      </c>
      <c r="F500" s="3">
        <v>2024</v>
      </c>
      <c r="G500" s="3">
        <v>5284</v>
      </c>
      <c r="H500" s="3" t="s">
        <v>31</v>
      </c>
      <c r="I500" s="3" t="s">
        <v>31</v>
      </c>
      <c r="J500" s="13">
        <v>0</v>
      </c>
      <c r="K500" s="13">
        <v>209820744</v>
      </c>
      <c r="L500" s="17">
        <f t="shared" si="7"/>
        <v>0</v>
      </c>
    </row>
    <row r="501" spans="1:12" x14ac:dyDescent="0.35">
      <c r="A501" s="12" t="s">
        <v>533</v>
      </c>
      <c r="B501" s="4" t="s">
        <v>16</v>
      </c>
      <c r="C501" s="4" t="s">
        <v>261</v>
      </c>
      <c r="D501" s="4">
        <v>2</v>
      </c>
      <c r="E501" s="4" t="s">
        <v>12</v>
      </c>
      <c r="F501" s="4">
        <v>2024</v>
      </c>
      <c r="G501" s="4">
        <v>5306</v>
      </c>
      <c r="H501" s="4" t="s">
        <v>31</v>
      </c>
      <c r="I501" s="4" t="s">
        <v>31</v>
      </c>
      <c r="J501" s="14">
        <v>0</v>
      </c>
      <c r="K501" s="14">
        <v>74010792.099999994</v>
      </c>
      <c r="L501" s="18">
        <f t="shared" si="7"/>
        <v>0</v>
      </c>
    </row>
    <row r="502" spans="1:12" x14ac:dyDescent="0.35">
      <c r="A502" s="11" t="s">
        <v>534</v>
      </c>
      <c r="B502" s="3" t="s">
        <v>16</v>
      </c>
      <c r="C502" s="3" t="s">
        <v>261</v>
      </c>
      <c r="D502" s="3">
        <v>2</v>
      </c>
      <c r="E502" s="3" t="s">
        <v>12</v>
      </c>
      <c r="F502" s="3">
        <v>2024</v>
      </c>
      <c r="G502" s="3">
        <v>5308</v>
      </c>
      <c r="H502" s="3" t="s">
        <v>31</v>
      </c>
      <c r="I502" s="3" t="s">
        <v>31</v>
      </c>
      <c r="J502" s="13">
        <v>0</v>
      </c>
      <c r="K502" s="13">
        <v>177259891.19999999</v>
      </c>
      <c r="L502" s="17">
        <f t="shared" si="7"/>
        <v>0</v>
      </c>
    </row>
    <row r="503" spans="1:12" x14ac:dyDescent="0.35">
      <c r="A503" s="12" t="s">
        <v>535</v>
      </c>
      <c r="B503" s="4" t="s">
        <v>16</v>
      </c>
      <c r="C503" s="4" t="s">
        <v>261</v>
      </c>
      <c r="D503" s="4">
        <v>2</v>
      </c>
      <c r="E503" s="4" t="s">
        <v>12</v>
      </c>
      <c r="F503" s="4">
        <v>2024</v>
      </c>
      <c r="G503" s="4">
        <v>5310</v>
      </c>
      <c r="H503" s="4" t="s">
        <v>31</v>
      </c>
      <c r="I503" s="4" t="s">
        <v>31</v>
      </c>
      <c r="J503" s="14">
        <v>0</v>
      </c>
      <c r="K503" s="14">
        <v>37539024.799999997</v>
      </c>
      <c r="L503" s="18">
        <f t="shared" si="7"/>
        <v>0</v>
      </c>
    </row>
    <row r="504" spans="1:12" x14ac:dyDescent="0.35">
      <c r="A504" s="11" t="s">
        <v>536</v>
      </c>
      <c r="B504" s="3" t="s">
        <v>16</v>
      </c>
      <c r="C504" s="3" t="s">
        <v>261</v>
      </c>
      <c r="D504" s="3">
        <v>2</v>
      </c>
      <c r="E504" s="3" t="s">
        <v>12</v>
      </c>
      <c r="F504" s="3">
        <v>2024</v>
      </c>
      <c r="G504" s="3">
        <v>5313</v>
      </c>
      <c r="H504" s="3" t="s">
        <v>31</v>
      </c>
      <c r="I504" s="3" t="s">
        <v>31</v>
      </c>
      <c r="J504" s="13">
        <v>588114952.69333327</v>
      </c>
      <c r="K504" s="13">
        <v>199006167.86669999</v>
      </c>
      <c r="L504" s="17">
        <f t="shared" si="7"/>
        <v>2.9552599248444875</v>
      </c>
    </row>
    <row r="505" spans="1:12" x14ac:dyDescent="0.35">
      <c r="A505" s="12" t="s">
        <v>537</v>
      </c>
      <c r="B505" s="4" t="s">
        <v>16</v>
      </c>
      <c r="C505" s="4" t="s">
        <v>261</v>
      </c>
      <c r="D505" s="4">
        <v>2</v>
      </c>
      <c r="E505" s="4" t="s">
        <v>12</v>
      </c>
      <c r="F505" s="4">
        <v>2024</v>
      </c>
      <c r="G505" s="4">
        <v>5315</v>
      </c>
      <c r="H505" s="4" t="s">
        <v>31</v>
      </c>
      <c r="I505" s="4" t="s">
        <v>31</v>
      </c>
      <c r="J505" s="14">
        <v>0</v>
      </c>
      <c r="K505" s="14">
        <v>3010204.8</v>
      </c>
      <c r="L505" s="18">
        <f t="shared" si="7"/>
        <v>0</v>
      </c>
    </row>
    <row r="506" spans="1:12" x14ac:dyDescent="0.35">
      <c r="A506" s="11" t="s">
        <v>538</v>
      </c>
      <c r="B506" s="3" t="s">
        <v>16</v>
      </c>
      <c r="C506" s="3" t="s">
        <v>261</v>
      </c>
      <c r="D506" s="3">
        <v>2</v>
      </c>
      <c r="E506" s="3" t="s">
        <v>12</v>
      </c>
      <c r="F506" s="3">
        <v>2024</v>
      </c>
      <c r="G506" s="3">
        <v>5318</v>
      </c>
      <c r="H506" s="3" t="s">
        <v>31</v>
      </c>
      <c r="I506" s="3" t="s">
        <v>31</v>
      </c>
      <c r="J506" s="13">
        <v>23113323.519999996</v>
      </c>
      <c r="K506" s="13">
        <v>2922004732.8000002</v>
      </c>
      <c r="L506" s="17">
        <f t="shared" si="7"/>
        <v>7.9100910619852895E-3</v>
      </c>
    </row>
    <row r="507" spans="1:12" x14ac:dyDescent="0.35">
      <c r="A507" s="12" t="s">
        <v>539</v>
      </c>
      <c r="B507" s="4" t="s">
        <v>16</v>
      </c>
      <c r="C507" s="4" t="s">
        <v>261</v>
      </c>
      <c r="D507" s="4">
        <v>2</v>
      </c>
      <c r="E507" s="4" t="s">
        <v>12</v>
      </c>
      <c r="F507" s="4">
        <v>2024</v>
      </c>
      <c r="G507" s="4">
        <v>5321</v>
      </c>
      <c r="H507" s="4" t="s">
        <v>31</v>
      </c>
      <c r="I507" s="4" t="s">
        <v>31</v>
      </c>
      <c r="J507" s="14">
        <v>0</v>
      </c>
      <c r="K507" s="14">
        <v>56376187.600000001</v>
      </c>
      <c r="L507" s="18">
        <f t="shared" si="7"/>
        <v>0</v>
      </c>
    </row>
    <row r="508" spans="1:12" x14ac:dyDescent="0.35">
      <c r="A508" s="11" t="s">
        <v>540</v>
      </c>
      <c r="B508" s="3" t="s">
        <v>16</v>
      </c>
      <c r="C508" s="3" t="s">
        <v>261</v>
      </c>
      <c r="D508" s="3">
        <v>2</v>
      </c>
      <c r="E508" s="3" t="s">
        <v>12</v>
      </c>
      <c r="F508" s="3">
        <v>2024</v>
      </c>
      <c r="G508" s="3">
        <v>5347</v>
      </c>
      <c r="H508" s="3" t="s">
        <v>31</v>
      </c>
      <c r="I508" s="3" t="s">
        <v>31</v>
      </c>
      <c r="J508" s="13">
        <v>0</v>
      </c>
      <c r="K508" s="13">
        <v>90359185.700000003</v>
      </c>
      <c r="L508" s="17">
        <f t="shared" si="7"/>
        <v>0</v>
      </c>
    </row>
    <row r="509" spans="1:12" x14ac:dyDescent="0.35">
      <c r="A509" s="12" t="s">
        <v>541</v>
      </c>
      <c r="B509" s="4" t="s">
        <v>16</v>
      </c>
      <c r="C509" s="4" t="s">
        <v>261</v>
      </c>
      <c r="D509" s="4">
        <v>2</v>
      </c>
      <c r="E509" s="4" t="s">
        <v>12</v>
      </c>
      <c r="F509" s="4">
        <v>2024</v>
      </c>
      <c r="G509" s="4">
        <v>5353</v>
      </c>
      <c r="H509" s="4" t="s">
        <v>31</v>
      </c>
      <c r="I509" s="4" t="s">
        <v>31</v>
      </c>
      <c r="J509" s="14">
        <v>0</v>
      </c>
      <c r="K509" s="14">
        <v>23009460</v>
      </c>
      <c r="L509" s="18">
        <f t="shared" si="7"/>
        <v>0</v>
      </c>
    </row>
    <row r="510" spans="1:12" x14ac:dyDescent="0.35">
      <c r="A510" s="11" t="s">
        <v>542</v>
      </c>
      <c r="B510" s="3" t="s">
        <v>16</v>
      </c>
      <c r="C510" s="3" t="s">
        <v>261</v>
      </c>
      <c r="D510" s="3">
        <v>2</v>
      </c>
      <c r="E510" s="3" t="s">
        <v>12</v>
      </c>
      <c r="F510" s="3">
        <v>2024</v>
      </c>
      <c r="G510" s="3">
        <v>5360</v>
      </c>
      <c r="H510" s="3" t="s">
        <v>31</v>
      </c>
      <c r="I510" s="3" t="s">
        <v>31</v>
      </c>
      <c r="J510" s="13">
        <v>27100000</v>
      </c>
      <c r="K510" s="13">
        <v>298440655</v>
      </c>
      <c r="L510" s="17">
        <f t="shared" si="7"/>
        <v>9.080532275336281E-2</v>
      </c>
    </row>
    <row r="511" spans="1:12" x14ac:dyDescent="0.35">
      <c r="A511" s="12" t="s">
        <v>543</v>
      </c>
      <c r="B511" s="4" t="s">
        <v>16</v>
      </c>
      <c r="C511" s="4" t="s">
        <v>261</v>
      </c>
      <c r="D511" s="4">
        <v>2</v>
      </c>
      <c r="E511" s="4" t="s">
        <v>12</v>
      </c>
      <c r="F511" s="4">
        <v>2024</v>
      </c>
      <c r="G511" s="4">
        <v>5361</v>
      </c>
      <c r="H511" s="4" t="s">
        <v>31</v>
      </c>
      <c r="I511" s="4" t="s">
        <v>31</v>
      </c>
      <c r="J511" s="14">
        <v>0</v>
      </c>
      <c r="K511" s="14">
        <v>28952660.199999999</v>
      </c>
      <c r="L511" s="18">
        <f t="shared" si="7"/>
        <v>0</v>
      </c>
    </row>
    <row r="512" spans="1:12" x14ac:dyDescent="0.35">
      <c r="A512" s="11" t="s">
        <v>544</v>
      </c>
      <c r="B512" s="3" t="s">
        <v>16</v>
      </c>
      <c r="C512" s="3" t="s">
        <v>261</v>
      </c>
      <c r="D512" s="3">
        <v>2</v>
      </c>
      <c r="E512" s="3" t="s">
        <v>12</v>
      </c>
      <c r="F512" s="3">
        <v>2024</v>
      </c>
      <c r="G512" s="3">
        <v>5364</v>
      </c>
      <c r="H512" s="3" t="s">
        <v>31</v>
      </c>
      <c r="I512" s="3" t="s">
        <v>31</v>
      </c>
      <c r="J512" s="13">
        <v>0</v>
      </c>
      <c r="K512" s="13">
        <v>120959835.5</v>
      </c>
      <c r="L512" s="17">
        <f t="shared" si="7"/>
        <v>0</v>
      </c>
    </row>
    <row r="513" spans="1:12" x14ac:dyDescent="0.35">
      <c r="A513" s="12" t="s">
        <v>545</v>
      </c>
      <c r="B513" s="4" t="s">
        <v>16</v>
      </c>
      <c r="C513" s="4" t="s">
        <v>261</v>
      </c>
      <c r="D513" s="4">
        <v>2</v>
      </c>
      <c r="E513" s="4" t="s">
        <v>12</v>
      </c>
      <c r="F513" s="4">
        <v>2024</v>
      </c>
      <c r="G513" s="4">
        <v>5368</v>
      </c>
      <c r="H513" s="4" t="s">
        <v>31</v>
      </c>
      <c r="I513" s="4" t="s">
        <v>31</v>
      </c>
      <c r="J513" s="14">
        <v>0</v>
      </c>
      <c r="K513" s="14">
        <v>44929731.700000003</v>
      </c>
      <c r="L513" s="18">
        <f t="shared" si="7"/>
        <v>0</v>
      </c>
    </row>
    <row r="514" spans="1:12" x14ac:dyDescent="0.35">
      <c r="A514" s="11" t="s">
        <v>546</v>
      </c>
      <c r="B514" s="3" t="s">
        <v>16</v>
      </c>
      <c r="C514" s="3" t="s">
        <v>261</v>
      </c>
      <c r="D514" s="3">
        <v>2</v>
      </c>
      <c r="E514" s="3" t="s">
        <v>12</v>
      </c>
      <c r="F514" s="3">
        <v>2024</v>
      </c>
      <c r="G514" s="3">
        <v>5376</v>
      </c>
      <c r="H514" s="3" t="s">
        <v>31</v>
      </c>
      <c r="I514" s="3" t="s">
        <v>31</v>
      </c>
      <c r="J514" s="13">
        <v>0</v>
      </c>
      <c r="K514" s="13">
        <v>176221316.5</v>
      </c>
      <c r="L514" s="17">
        <f t="shared" ref="L514:L577" si="8">IFERROR(J514/K514,0)</f>
        <v>0</v>
      </c>
    </row>
    <row r="515" spans="1:12" x14ac:dyDescent="0.35">
      <c r="A515" s="12" t="s">
        <v>547</v>
      </c>
      <c r="B515" s="4" t="s">
        <v>16</v>
      </c>
      <c r="C515" s="4" t="s">
        <v>261</v>
      </c>
      <c r="D515" s="4">
        <v>2</v>
      </c>
      <c r="E515" s="4" t="s">
        <v>12</v>
      </c>
      <c r="F515" s="4">
        <v>2024</v>
      </c>
      <c r="G515" s="4">
        <v>5380</v>
      </c>
      <c r="H515" s="4" t="s">
        <v>31</v>
      </c>
      <c r="I515" s="4" t="s">
        <v>31</v>
      </c>
      <c r="J515" s="14">
        <v>2162000</v>
      </c>
      <c r="K515" s="14">
        <v>127316429.2</v>
      </c>
      <c r="L515" s="18">
        <f t="shared" si="8"/>
        <v>1.698131194524579E-2</v>
      </c>
    </row>
    <row r="516" spans="1:12" x14ac:dyDescent="0.35">
      <c r="A516" s="11" t="s">
        <v>548</v>
      </c>
      <c r="B516" s="3" t="s">
        <v>16</v>
      </c>
      <c r="C516" s="3" t="s">
        <v>261</v>
      </c>
      <c r="D516" s="3">
        <v>2</v>
      </c>
      <c r="E516" s="3" t="s">
        <v>12</v>
      </c>
      <c r="F516" s="3">
        <v>2024</v>
      </c>
      <c r="G516" s="3">
        <v>5390</v>
      </c>
      <c r="H516" s="3" t="s">
        <v>31</v>
      </c>
      <c r="I516" s="3" t="s">
        <v>31</v>
      </c>
      <c r="J516" s="13">
        <v>0</v>
      </c>
      <c r="K516" s="13">
        <v>18087000</v>
      </c>
      <c r="L516" s="17">
        <f t="shared" si="8"/>
        <v>0</v>
      </c>
    </row>
    <row r="517" spans="1:12" x14ac:dyDescent="0.35">
      <c r="A517" s="12" t="s">
        <v>549</v>
      </c>
      <c r="B517" s="4" t="s">
        <v>16</v>
      </c>
      <c r="C517" s="4" t="s">
        <v>261</v>
      </c>
      <c r="D517" s="4">
        <v>2</v>
      </c>
      <c r="E517" s="4" t="s">
        <v>12</v>
      </c>
      <c r="F517" s="4">
        <v>2024</v>
      </c>
      <c r="G517" s="4">
        <v>5400</v>
      </c>
      <c r="H517" s="4" t="s">
        <v>31</v>
      </c>
      <c r="I517" s="4" t="s">
        <v>31</v>
      </c>
      <c r="J517" s="14">
        <v>0</v>
      </c>
      <c r="K517" s="14">
        <v>130402123.2</v>
      </c>
      <c r="L517" s="18">
        <f t="shared" si="8"/>
        <v>0</v>
      </c>
    </row>
    <row r="518" spans="1:12" x14ac:dyDescent="0.35">
      <c r="A518" s="11" t="s">
        <v>550</v>
      </c>
      <c r="B518" s="3" t="s">
        <v>16</v>
      </c>
      <c r="C518" s="3" t="s">
        <v>261</v>
      </c>
      <c r="D518" s="3">
        <v>2</v>
      </c>
      <c r="E518" s="3" t="s">
        <v>12</v>
      </c>
      <c r="F518" s="3">
        <v>2024</v>
      </c>
      <c r="G518" s="3">
        <v>5411</v>
      </c>
      <c r="H518" s="3" t="s">
        <v>31</v>
      </c>
      <c r="I518" s="3" t="s">
        <v>31</v>
      </c>
      <c r="J518" s="13">
        <v>0</v>
      </c>
      <c r="K518" s="13">
        <v>117083061</v>
      </c>
      <c r="L518" s="17">
        <f t="shared" si="8"/>
        <v>0</v>
      </c>
    </row>
    <row r="519" spans="1:12" x14ac:dyDescent="0.35">
      <c r="A519" s="12" t="s">
        <v>551</v>
      </c>
      <c r="B519" s="4" t="s">
        <v>16</v>
      </c>
      <c r="C519" s="4" t="s">
        <v>261</v>
      </c>
      <c r="D519" s="4">
        <v>2</v>
      </c>
      <c r="E519" s="4" t="s">
        <v>12</v>
      </c>
      <c r="F519" s="4">
        <v>2024</v>
      </c>
      <c r="G519" s="4">
        <v>5425</v>
      </c>
      <c r="H519" s="4" t="s">
        <v>31</v>
      </c>
      <c r="I519" s="4" t="s">
        <v>31</v>
      </c>
      <c r="J519" s="14">
        <v>0</v>
      </c>
      <c r="K519" s="14">
        <v>341016867.73329997</v>
      </c>
      <c r="L519" s="18">
        <f t="shared" si="8"/>
        <v>0</v>
      </c>
    </row>
    <row r="520" spans="1:12" x14ac:dyDescent="0.35">
      <c r="A520" s="11" t="s">
        <v>552</v>
      </c>
      <c r="B520" s="3" t="s">
        <v>16</v>
      </c>
      <c r="C520" s="3" t="s">
        <v>261</v>
      </c>
      <c r="D520" s="3">
        <v>2</v>
      </c>
      <c r="E520" s="3" t="s">
        <v>12</v>
      </c>
      <c r="F520" s="3">
        <v>2024</v>
      </c>
      <c r="G520" s="3">
        <v>5440</v>
      </c>
      <c r="H520" s="3" t="s">
        <v>31</v>
      </c>
      <c r="I520" s="3" t="s">
        <v>31</v>
      </c>
      <c r="J520" s="13">
        <v>0</v>
      </c>
      <c r="K520" s="13">
        <v>711146190.39999998</v>
      </c>
      <c r="L520" s="17">
        <f t="shared" si="8"/>
        <v>0</v>
      </c>
    </row>
    <row r="521" spans="1:12" x14ac:dyDescent="0.35">
      <c r="A521" s="12" t="s">
        <v>553</v>
      </c>
      <c r="B521" s="4" t="s">
        <v>16</v>
      </c>
      <c r="C521" s="4" t="s">
        <v>261</v>
      </c>
      <c r="D521" s="4">
        <v>2</v>
      </c>
      <c r="E521" s="4" t="s">
        <v>12</v>
      </c>
      <c r="F521" s="4">
        <v>2024</v>
      </c>
      <c r="G521" s="4">
        <v>5467</v>
      </c>
      <c r="H521" s="4" t="s">
        <v>31</v>
      </c>
      <c r="I521" s="4" t="s">
        <v>31</v>
      </c>
      <c r="J521" s="14">
        <v>0</v>
      </c>
      <c r="K521" s="14">
        <v>90092963.400000006</v>
      </c>
      <c r="L521" s="18">
        <f t="shared" si="8"/>
        <v>0</v>
      </c>
    </row>
    <row r="522" spans="1:12" x14ac:dyDescent="0.35">
      <c r="A522" s="11" t="s">
        <v>554</v>
      </c>
      <c r="B522" s="3" t="s">
        <v>16</v>
      </c>
      <c r="C522" s="3" t="s">
        <v>261</v>
      </c>
      <c r="D522" s="3">
        <v>2</v>
      </c>
      <c r="E522" s="3" t="s">
        <v>12</v>
      </c>
      <c r="F522" s="3">
        <v>2024</v>
      </c>
      <c r="G522" s="3">
        <v>5480</v>
      </c>
      <c r="H522" s="3" t="s">
        <v>31</v>
      </c>
      <c r="I522" s="3" t="s">
        <v>31</v>
      </c>
      <c r="J522" s="13">
        <v>0</v>
      </c>
      <c r="K522" s="13">
        <v>178477623.80000001</v>
      </c>
      <c r="L522" s="17">
        <f t="shared" si="8"/>
        <v>0</v>
      </c>
    </row>
    <row r="523" spans="1:12" x14ac:dyDescent="0.35">
      <c r="A523" s="12" t="s">
        <v>555</v>
      </c>
      <c r="B523" s="4" t="s">
        <v>16</v>
      </c>
      <c r="C523" s="4" t="s">
        <v>261</v>
      </c>
      <c r="D523" s="4">
        <v>2</v>
      </c>
      <c r="E523" s="4" t="s">
        <v>12</v>
      </c>
      <c r="F523" s="4">
        <v>2024</v>
      </c>
      <c r="G523" s="4">
        <v>5483</v>
      </c>
      <c r="H523" s="4" t="s">
        <v>31</v>
      </c>
      <c r="I523" s="4" t="s">
        <v>31</v>
      </c>
      <c r="J523" s="14">
        <v>0</v>
      </c>
      <c r="K523" s="14">
        <v>38956685.200000003</v>
      </c>
      <c r="L523" s="18">
        <f t="shared" si="8"/>
        <v>0</v>
      </c>
    </row>
    <row r="524" spans="1:12" x14ac:dyDescent="0.35">
      <c r="A524" s="11" t="s">
        <v>556</v>
      </c>
      <c r="B524" s="3" t="s">
        <v>16</v>
      </c>
      <c r="C524" s="3" t="s">
        <v>261</v>
      </c>
      <c r="D524" s="3">
        <v>2</v>
      </c>
      <c r="E524" s="3" t="s">
        <v>12</v>
      </c>
      <c r="F524" s="3">
        <v>2024</v>
      </c>
      <c r="G524" s="3">
        <v>5490</v>
      </c>
      <c r="H524" s="3" t="s">
        <v>31</v>
      </c>
      <c r="I524" s="3" t="s">
        <v>31</v>
      </c>
      <c r="J524" s="13">
        <v>0</v>
      </c>
      <c r="K524" s="13">
        <v>482946029.93330002</v>
      </c>
      <c r="L524" s="17">
        <f t="shared" si="8"/>
        <v>0</v>
      </c>
    </row>
    <row r="525" spans="1:12" x14ac:dyDescent="0.35">
      <c r="A525" s="12" t="s">
        <v>557</v>
      </c>
      <c r="B525" s="4" t="s">
        <v>16</v>
      </c>
      <c r="C525" s="4" t="s">
        <v>261</v>
      </c>
      <c r="D525" s="4">
        <v>2</v>
      </c>
      <c r="E525" s="4" t="s">
        <v>12</v>
      </c>
      <c r="F525" s="4">
        <v>2024</v>
      </c>
      <c r="G525" s="4">
        <v>5495</v>
      </c>
      <c r="H525" s="4" t="s">
        <v>31</v>
      </c>
      <c r="I525" s="4" t="s">
        <v>31</v>
      </c>
      <c r="J525" s="14">
        <v>0</v>
      </c>
      <c r="K525" s="14">
        <v>149896774.5</v>
      </c>
      <c r="L525" s="18">
        <f t="shared" si="8"/>
        <v>0</v>
      </c>
    </row>
    <row r="526" spans="1:12" x14ac:dyDescent="0.35">
      <c r="A526" s="11" t="s">
        <v>558</v>
      </c>
      <c r="B526" s="3" t="s">
        <v>16</v>
      </c>
      <c r="C526" s="3" t="s">
        <v>261</v>
      </c>
      <c r="D526" s="3">
        <v>2</v>
      </c>
      <c r="E526" s="3" t="s">
        <v>12</v>
      </c>
      <c r="F526" s="3">
        <v>2024</v>
      </c>
      <c r="G526" s="3">
        <v>5501</v>
      </c>
      <c r="H526" s="3" t="s">
        <v>31</v>
      </c>
      <c r="I526" s="3" t="s">
        <v>31</v>
      </c>
      <c r="J526" s="13">
        <v>0</v>
      </c>
      <c r="K526" s="13">
        <v>50841730.100000001</v>
      </c>
      <c r="L526" s="17">
        <f t="shared" si="8"/>
        <v>0</v>
      </c>
    </row>
    <row r="527" spans="1:12" x14ac:dyDescent="0.35">
      <c r="A527" s="12" t="s">
        <v>559</v>
      </c>
      <c r="B527" s="4" t="s">
        <v>16</v>
      </c>
      <c r="C527" s="4" t="s">
        <v>261</v>
      </c>
      <c r="D527" s="4">
        <v>2</v>
      </c>
      <c r="E527" s="4" t="s">
        <v>12</v>
      </c>
      <c r="F527" s="4">
        <v>2024</v>
      </c>
      <c r="G527" s="4">
        <v>5541</v>
      </c>
      <c r="H527" s="4" t="s">
        <v>31</v>
      </c>
      <c r="I527" s="4" t="s">
        <v>31</v>
      </c>
      <c r="J527" s="14">
        <v>0</v>
      </c>
      <c r="K527" s="14">
        <v>177694706</v>
      </c>
      <c r="L527" s="18">
        <f t="shared" si="8"/>
        <v>0</v>
      </c>
    </row>
    <row r="528" spans="1:12" x14ac:dyDescent="0.35">
      <c r="A528" s="11" t="s">
        <v>560</v>
      </c>
      <c r="B528" s="3" t="s">
        <v>16</v>
      </c>
      <c r="C528" s="3" t="s">
        <v>261</v>
      </c>
      <c r="D528" s="3">
        <v>2</v>
      </c>
      <c r="E528" s="3" t="s">
        <v>12</v>
      </c>
      <c r="F528" s="3">
        <v>2024</v>
      </c>
      <c r="G528" s="3">
        <v>5543</v>
      </c>
      <c r="H528" s="3" t="s">
        <v>31</v>
      </c>
      <c r="I528" s="3" t="s">
        <v>31</v>
      </c>
      <c r="J528" s="13">
        <v>213970858.74666664</v>
      </c>
      <c r="K528" s="13">
        <v>225441637.86669999</v>
      </c>
      <c r="L528" s="17">
        <f t="shared" si="8"/>
        <v>0.94911863119617756</v>
      </c>
    </row>
    <row r="529" spans="1:12" x14ac:dyDescent="0.35">
      <c r="A529" s="12" t="s">
        <v>561</v>
      </c>
      <c r="B529" s="4" t="s">
        <v>16</v>
      </c>
      <c r="C529" s="4" t="s">
        <v>261</v>
      </c>
      <c r="D529" s="4">
        <v>2</v>
      </c>
      <c r="E529" s="4" t="s">
        <v>12</v>
      </c>
      <c r="F529" s="4">
        <v>2024</v>
      </c>
      <c r="G529" s="4">
        <v>5576</v>
      </c>
      <c r="H529" s="4" t="s">
        <v>31</v>
      </c>
      <c r="I529" s="4" t="s">
        <v>31</v>
      </c>
      <c r="J529" s="14">
        <v>0</v>
      </c>
      <c r="K529" s="14">
        <v>68662090</v>
      </c>
      <c r="L529" s="18">
        <f t="shared" si="8"/>
        <v>0</v>
      </c>
    </row>
    <row r="530" spans="1:12" x14ac:dyDescent="0.35">
      <c r="A530" s="11" t="s">
        <v>562</v>
      </c>
      <c r="B530" s="3" t="s">
        <v>16</v>
      </c>
      <c r="C530" s="3" t="s">
        <v>261</v>
      </c>
      <c r="D530" s="3">
        <v>2</v>
      </c>
      <c r="E530" s="3" t="s">
        <v>12</v>
      </c>
      <c r="F530" s="3">
        <v>2024</v>
      </c>
      <c r="G530" s="3">
        <v>5579</v>
      </c>
      <c r="H530" s="3" t="s">
        <v>31</v>
      </c>
      <c r="I530" s="3" t="s">
        <v>31</v>
      </c>
      <c r="J530" s="13">
        <v>15924000</v>
      </c>
      <c r="K530" s="13">
        <v>95011329.200000003</v>
      </c>
      <c r="L530" s="17">
        <f t="shared" si="8"/>
        <v>0.16760106541062894</v>
      </c>
    </row>
    <row r="531" spans="1:12" x14ac:dyDescent="0.35">
      <c r="A531" s="12" t="s">
        <v>563</v>
      </c>
      <c r="B531" s="4" t="s">
        <v>16</v>
      </c>
      <c r="C531" s="4" t="s">
        <v>261</v>
      </c>
      <c r="D531" s="4">
        <v>2</v>
      </c>
      <c r="E531" s="4" t="s">
        <v>12</v>
      </c>
      <c r="F531" s="4">
        <v>2024</v>
      </c>
      <c r="G531" s="4">
        <v>5585</v>
      </c>
      <c r="H531" s="4" t="s">
        <v>31</v>
      </c>
      <c r="I531" s="4" t="s">
        <v>31</v>
      </c>
      <c r="J531" s="14">
        <v>205057177.89333335</v>
      </c>
      <c r="K531" s="14">
        <v>218460443.2333</v>
      </c>
      <c r="L531" s="18">
        <f t="shared" si="8"/>
        <v>0.9386467172656382</v>
      </c>
    </row>
    <row r="532" spans="1:12" x14ac:dyDescent="0.35">
      <c r="A532" s="11" t="s">
        <v>564</v>
      </c>
      <c r="B532" s="3" t="s">
        <v>16</v>
      </c>
      <c r="C532" s="3" t="s">
        <v>261</v>
      </c>
      <c r="D532" s="3">
        <v>2</v>
      </c>
      <c r="E532" s="3" t="s">
        <v>12</v>
      </c>
      <c r="F532" s="3">
        <v>2024</v>
      </c>
      <c r="G532" s="3">
        <v>5591</v>
      </c>
      <c r="H532" s="3" t="s">
        <v>31</v>
      </c>
      <c r="I532" s="3" t="s">
        <v>31</v>
      </c>
      <c r="J532" s="13">
        <v>80295043.039999992</v>
      </c>
      <c r="K532" s="13">
        <v>255760033.66670001</v>
      </c>
      <c r="L532" s="17">
        <f t="shared" si="8"/>
        <v>0.31394679570866202</v>
      </c>
    </row>
    <row r="533" spans="1:12" x14ac:dyDescent="0.35">
      <c r="A533" s="12" t="s">
        <v>565</v>
      </c>
      <c r="B533" s="4" t="s">
        <v>16</v>
      </c>
      <c r="C533" s="4" t="s">
        <v>261</v>
      </c>
      <c r="D533" s="4">
        <v>2</v>
      </c>
      <c r="E533" s="4" t="s">
        <v>12</v>
      </c>
      <c r="F533" s="4">
        <v>2024</v>
      </c>
      <c r="G533" s="4">
        <v>5604</v>
      </c>
      <c r="H533" s="4" t="s">
        <v>31</v>
      </c>
      <c r="I533" s="4" t="s">
        <v>31</v>
      </c>
      <c r="J533" s="14">
        <v>2408000</v>
      </c>
      <c r="K533" s="14">
        <v>263027942.80000001</v>
      </c>
      <c r="L533" s="18">
        <f t="shared" si="8"/>
        <v>9.1549208588495249E-3</v>
      </c>
    </row>
    <row r="534" spans="1:12" x14ac:dyDescent="0.35">
      <c r="A534" s="11" t="s">
        <v>566</v>
      </c>
      <c r="B534" s="3" t="s">
        <v>16</v>
      </c>
      <c r="C534" s="3" t="s">
        <v>261</v>
      </c>
      <c r="D534" s="3">
        <v>2</v>
      </c>
      <c r="E534" s="3" t="s">
        <v>12</v>
      </c>
      <c r="F534" s="3">
        <v>2024</v>
      </c>
      <c r="G534" s="3">
        <v>5607</v>
      </c>
      <c r="H534" s="3" t="s">
        <v>31</v>
      </c>
      <c r="I534" s="3" t="s">
        <v>31</v>
      </c>
      <c r="J534" s="13">
        <v>0</v>
      </c>
      <c r="K534" s="13">
        <v>151512648.80000001</v>
      </c>
      <c r="L534" s="17">
        <f t="shared" si="8"/>
        <v>0</v>
      </c>
    </row>
    <row r="535" spans="1:12" x14ac:dyDescent="0.35">
      <c r="A535" s="12" t="s">
        <v>567</v>
      </c>
      <c r="B535" s="4" t="s">
        <v>16</v>
      </c>
      <c r="C535" s="4" t="s">
        <v>261</v>
      </c>
      <c r="D535" s="4">
        <v>2</v>
      </c>
      <c r="E535" s="4" t="s">
        <v>12</v>
      </c>
      <c r="F535" s="4">
        <v>2024</v>
      </c>
      <c r="G535" s="4">
        <v>5615</v>
      </c>
      <c r="H535" s="4" t="s">
        <v>31</v>
      </c>
      <c r="I535" s="4" t="s">
        <v>31</v>
      </c>
      <c r="J535" s="14">
        <v>232516629.33333337</v>
      </c>
      <c r="K535" s="14">
        <v>2105882488</v>
      </c>
      <c r="L535" s="18">
        <f t="shared" si="8"/>
        <v>0.11041291746253097</v>
      </c>
    </row>
    <row r="536" spans="1:12" x14ac:dyDescent="0.35">
      <c r="A536" s="11" t="s">
        <v>568</v>
      </c>
      <c r="B536" s="3" t="s">
        <v>16</v>
      </c>
      <c r="C536" s="3" t="s">
        <v>261</v>
      </c>
      <c r="D536" s="3">
        <v>2</v>
      </c>
      <c r="E536" s="3" t="s">
        <v>12</v>
      </c>
      <c r="F536" s="3">
        <v>2024</v>
      </c>
      <c r="G536" s="3">
        <v>5628</v>
      </c>
      <c r="H536" s="3" t="s">
        <v>31</v>
      </c>
      <c r="I536" s="3" t="s">
        <v>31</v>
      </c>
      <c r="J536" s="13">
        <v>0</v>
      </c>
      <c r="K536" s="13">
        <v>136977661.80000001</v>
      </c>
      <c r="L536" s="17">
        <f t="shared" si="8"/>
        <v>0</v>
      </c>
    </row>
    <row r="537" spans="1:12" x14ac:dyDescent="0.35">
      <c r="A537" s="12" t="s">
        <v>569</v>
      </c>
      <c r="B537" s="4" t="s">
        <v>16</v>
      </c>
      <c r="C537" s="4" t="s">
        <v>261</v>
      </c>
      <c r="D537" s="4">
        <v>2</v>
      </c>
      <c r="E537" s="4" t="s">
        <v>12</v>
      </c>
      <c r="F537" s="4">
        <v>2024</v>
      </c>
      <c r="G537" s="4">
        <v>5631</v>
      </c>
      <c r="H537" s="4" t="s">
        <v>31</v>
      </c>
      <c r="I537" s="4" t="s">
        <v>31</v>
      </c>
      <c r="J537" s="14">
        <v>3600000</v>
      </c>
      <c r="K537" s="14">
        <v>206935761.40000001</v>
      </c>
      <c r="L537" s="18">
        <f t="shared" si="8"/>
        <v>1.7396703091068531E-2</v>
      </c>
    </row>
    <row r="538" spans="1:12" x14ac:dyDescent="0.35">
      <c r="A538" s="11" t="s">
        <v>570</v>
      </c>
      <c r="B538" s="3" t="s">
        <v>16</v>
      </c>
      <c r="C538" s="3" t="s">
        <v>261</v>
      </c>
      <c r="D538" s="3">
        <v>2</v>
      </c>
      <c r="E538" s="3" t="s">
        <v>12</v>
      </c>
      <c r="F538" s="3">
        <v>2024</v>
      </c>
      <c r="G538" s="3">
        <v>5642</v>
      </c>
      <c r="H538" s="3" t="s">
        <v>31</v>
      </c>
      <c r="I538" s="3" t="s">
        <v>31</v>
      </c>
      <c r="J538" s="13">
        <v>0</v>
      </c>
      <c r="K538" s="13">
        <v>131810990.5</v>
      </c>
      <c r="L538" s="17">
        <f t="shared" si="8"/>
        <v>0</v>
      </c>
    </row>
    <row r="539" spans="1:12" x14ac:dyDescent="0.35">
      <c r="A539" s="12" t="s">
        <v>571</v>
      </c>
      <c r="B539" s="4" t="s">
        <v>16</v>
      </c>
      <c r="C539" s="4" t="s">
        <v>261</v>
      </c>
      <c r="D539" s="4">
        <v>2</v>
      </c>
      <c r="E539" s="4" t="s">
        <v>12</v>
      </c>
      <c r="F539" s="4">
        <v>2024</v>
      </c>
      <c r="G539" s="4">
        <v>5647</v>
      </c>
      <c r="H539" s="4" t="s">
        <v>31</v>
      </c>
      <c r="I539" s="4" t="s">
        <v>31</v>
      </c>
      <c r="J539" s="14">
        <v>0</v>
      </c>
      <c r="K539" s="14">
        <v>139887179.80000001</v>
      </c>
      <c r="L539" s="18">
        <f t="shared" si="8"/>
        <v>0</v>
      </c>
    </row>
    <row r="540" spans="1:12" x14ac:dyDescent="0.35">
      <c r="A540" s="11" t="s">
        <v>572</v>
      </c>
      <c r="B540" s="3" t="s">
        <v>16</v>
      </c>
      <c r="C540" s="3" t="s">
        <v>261</v>
      </c>
      <c r="D540" s="3">
        <v>2</v>
      </c>
      <c r="E540" s="3" t="s">
        <v>12</v>
      </c>
      <c r="F540" s="3">
        <v>2024</v>
      </c>
      <c r="G540" s="3">
        <v>5649</v>
      </c>
      <c r="H540" s="3" t="s">
        <v>31</v>
      </c>
      <c r="I540" s="3" t="s">
        <v>31</v>
      </c>
      <c r="J540" s="13">
        <v>0</v>
      </c>
      <c r="K540" s="13">
        <v>77552111.799999997</v>
      </c>
      <c r="L540" s="17">
        <f t="shared" si="8"/>
        <v>0</v>
      </c>
    </row>
    <row r="541" spans="1:12" x14ac:dyDescent="0.35">
      <c r="A541" s="12" t="s">
        <v>573</v>
      </c>
      <c r="B541" s="4" t="s">
        <v>16</v>
      </c>
      <c r="C541" s="4" t="s">
        <v>261</v>
      </c>
      <c r="D541" s="4">
        <v>2</v>
      </c>
      <c r="E541" s="4" t="s">
        <v>12</v>
      </c>
      <c r="F541" s="4">
        <v>2024</v>
      </c>
      <c r="G541" s="4">
        <v>5652</v>
      </c>
      <c r="H541" s="4" t="s">
        <v>31</v>
      </c>
      <c r="I541" s="4" t="s">
        <v>31</v>
      </c>
      <c r="J541" s="14">
        <v>0</v>
      </c>
      <c r="K541" s="14">
        <v>20873187.600000001</v>
      </c>
      <c r="L541" s="18">
        <f t="shared" si="8"/>
        <v>0</v>
      </c>
    </row>
    <row r="542" spans="1:12" x14ac:dyDescent="0.35">
      <c r="A542" s="11" t="s">
        <v>574</v>
      </c>
      <c r="B542" s="3" t="s">
        <v>16</v>
      </c>
      <c r="C542" s="3" t="s">
        <v>261</v>
      </c>
      <c r="D542" s="3">
        <v>2</v>
      </c>
      <c r="E542" s="3" t="s">
        <v>12</v>
      </c>
      <c r="F542" s="3">
        <v>2024</v>
      </c>
      <c r="G542" s="3">
        <v>5656</v>
      </c>
      <c r="H542" s="3" t="s">
        <v>31</v>
      </c>
      <c r="I542" s="3" t="s">
        <v>31</v>
      </c>
      <c r="J542" s="13">
        <v>1485000</v>
      </c>
      <c r="K542" s="13">
        <v>302161173.30000001</v>
      </c>
      <c r="L542" s="17">
        <f t="shared" si="8"/>
        <v>4.9145956900479111E-3</v>
      </c>
    </row>
    <row r="543" spans="1:12" x14ac:dyDescent="0.35">
      <c r="A543" s="12" t="s">
        <v>575</v>
      </c>
      <c r="B543" s="4" t="s">
        <v>16</v>
      </c>
      <c r="C543" s="4" t="s">
        <v>261</v>
      </c>
      <c r="D543" s="4">
        <v>2</v>
      </c>
      <c r="E543" s="4" t="s">
        <v>12</v>
      </c>
      <c r="F543" s="4">
        <v>2024</v>
      </c>
      <c r="G543" s="4">
        <v>5658</v>
      </c>
      <c r="H543" s="4" t="s">
        <v>31</v>
      </c>
      <c r="I543" s="4" t="s">
        <v>31</v>
      </c>
      <c r="J543" s="14">
        <v>0</v>
      </c>
      <c r="K543" s="14">
        <v>1620000</v>
      </c>
      <c r="L543" s="18">
        <f t="shared" si="8"/>
        <v>0</v>
      </c>
    </row>
    <row r="544" spans="1:12" x14ac:dyDescent="0.35">
      <c r="A544" s="11" t="s">
        <v>576</v>
      </c>
      <c r="B544" s="3" t="s">
        <v>16</v>
      </c>
      <c r="C544" s="3" t="s">
        <v>261</v>
      </c>
      <c r="D544" s="3">
        <v>2</v>
      </c>
      <c r="E544" s="3" t="s">
        <v>12</v>
      </c>
      <c r="F544" s="3">
        <v>2024</v>
      </c>
      <c r="G544" s="3">
        <v>5659</v>
      </c>
      <c r="H544" s="3" t="s">
        <v>31</v>
      </c>
      <c r="I544" s="3" t="s">
        <v>31</v>
      </c>
      <c r="J544" s="13">
        <v>0</v>
      </c>
      <c r="K544" s="13">
        <v>164403518.80000001</v>
      </c>
      <c r="L544" s="17">
        <f t="shared" si="8"/>
        <v>0</v>
      </c>
    </row>
    <row r="545" spans="1:12" x14ac:dyDescent="0.35">
      <c r="A545" s="12" t="s">
        <v>577</v>
      </c>
      <c r="B545" s="4" t="s">
        <v>16</v>
      </c>
      <c r="C545" s="4" t="s">
        <v>261</v>
      </c>
      <c r="D545" s="4">
        <v>2</v>
      </c>
      <c r="E545" s="4" t="s">
        <v>12</v>
      </c>
      <c r="F545" s="4">
        <v>2024</v>
      </c>
      <c r="G545" s="4">
        <v>5660</v>
      </c>
      <c r="H545" s="4" t="s">
        <v>31</v>
      </c>
      <c r="I545" s="4" t="s">
        <v>31</v>
      </c>
      <c r="J545" s="14">
        <v>0</v>
      </c>
      <c r="K545" s="14">
        <v>37124390.399999999</v>
      </c>
      <c r="L545" s="18">
        <f t="shared" si="8"/>
        <v>0</v>
      </c>
    </row>
    <row r="546" spans="1:12" x14ac:dyDescent="0.35">
      <c r="A546" s="11" t="s">
        <v>578</v>
      </c>
      <c r="B546" s="3" t="s">
        <v>16</v>
      </c>
      <c r="C546" s="3" t="s">
        <v>261</v>
      </c>
      <c r="D546" s="3">
        <v>2</v>
      </c>
      <c r="E546" s="3" t="s">
        <v>12</v>
      </c>
      <c r="F546" s="3">
        <v>2024</v>
      </c>
      <c r="G546" s="3">
        <v>5664</v>
      </c>
      <c r="H546" s="3" t="s">
        <v>31</v>
      </c>
      <c r="I546" s="3" t="s">
        <v>31</v>
      </c>
      <c r="J546" s="13">
        <v>2052430.32</v>
      </c>
      <c r="K546" s="13">
        <v>575844273.79999995</v>
      </c>
      <c r="L546" s="17">
        <f t="shared" si="8"/>
        <v>3.5642106961592231E-3</v>
      </c>
    </row>
    <row r="547" spans="1:12" x14ac:dyDescent="0.35">
      <c r="A547" s="12" t="s">
        <v>579</v>
      </c>
      <c r="B547" s="4" t="s">
        <v>16</v>
      </c>
      <c r="C547" s="4" t="s">
        <v>261</v>
      </c>
      <c r="D547" s="4">
        <v>2</v>
      </c>
      <c r="E547" s="4" t="s">
        <v>12</v>
      </c>
      <c r="F547" s="4">
        <v>2024</v>
      </c>
      <c r="G547" s="4">
        <v>5665</v>
      </c>
      <c r="H547" s="4" t="s">
        <v>31</v>
      </c>
      <c r="I547" s="4" t="s">
        <v>31</v>
      </c>
      <c r="J547" s="14">
        <v>0</v>
      </c>
      <c r="K547" s="14">
        <v>263899739.90000001</v>
      </c>
      <c r="L547" s="18">
        <f t="shared" si="8"/>
        <v>0</v>
      </c>
    </row>
    <row r="548" spans="1:12" x14ac:dyDescent="0.35">
      <c r="A548" s="11" t="s">
        <v>580</v>
      </c>
      <c r="B548" s="3" t="s">
        <v>16</v>
      </c>
      <c r="C548" s="3" t="s">
        <v>261</v>
      </c>
      <c r="D548" s="3">
        <v>2</v>
      </c>
      <c r="E548" s="3" t="s">
        <v>12</v>
      </c>
      <c r="F548" s="3">
        <v>2024</v>
      </c>
      <c r="G548" s="3">
        <v>5667</v>
      </c>
      <c r="H548" s="3" t="s">
        <v>31</v>
      </c>
      <c r="I548" s="3" t="s">
        <v>31</v>
      </c>
      <c r="J548" s="13">
        <v>0</v>
      </c>
      <c r="K548" s="13">
        <v>156769459.90000001</v>
      </c>
      <c r="L548" s="17">
        <f t="shared" si="8"/>
        <v>0</v>
      </c>
    </row>
    <row r="549" spans="1:12" x14ac:dyDescent="0.35">
      <c r="A549" s="12" t="s">
        <v>581</v>
      </c>
      <c r="B549" s="4" t="s">
        <v>16</v>
      </c>
      <c r="C549" s="4" t="s">
        <v>261</v>
      </c>
      <c r="D549" s="4">
        <v>2</v>
      </c>
      <c r="E549" s="4" t="s">
        <v>12</v>
      </c>
      <c r="F549" s="4">
        <v>2024</v>
      </c>
      <c r="G549" s="4">
        <v>5670</v>
      </c>
      <c r="H549" s="4" t="s">
        <v>31</v>
      </c>
      <c r="I549" s="4" t="s">
        <v>31</v>
      </c>
      <c r="J549" s="14">
        <v>0</v>
      </c>
      <c r="K549" s="14">
        <v>394113851</v>
      </c>
      <c r="L549" s="18">
        <f t="shared" si="8"/>
        <v>0</v>
      </c>
    </row>
    <row r="550" spans="1:12" x14ac:dyDescent="0.35">
      <c r="A550" s="11" t="s">
        <v>582</v>
      </c>
      <c r="B550" s="3" t="s">
        <v>16</v>
      </c>
      <c r="C550" s="3" t="s">
        <v>261</v>
      </c>
      <c r="D550" s="3">
        <v>2</v>
      </c>
      <c r="E550" s="3" t="s">
        <v>12</v>
      </c>
      <c r="F550" s="3">
        <v>2024</v>
      </c>
      <c r="G550" s="3">
        <v>5674</v>
      </c>
      <c r="H550" s="3" t="s">
        <v>31</v>
      </c>
      <c r="I550" s="3" t="s">
        <v>31</v>
      </c>
      <c r="J550" s="13">
        <v>0</v>
      </c>
      <c r="K550" s="13">
        <v>448928237.19999999</v>
      </c>
      <c r="L550" s="17">
        <f t="shared" si="8"/>
        <v>0</v>
      </c>
    </row>
    <row r="551" spans="1:12" x14ac:dyDescent="0.35">
      <c r="A551" s="12" t="s">
        <v>583</v>
      </c>
      <c r="B551" s="4" t="s">
        <v>16</v>
      </c>
      <c r="C551" s="4" t="s">
        <v>261</v>
      </c>
      <c r="D551" s="4">
        <v>2</v>
      </c>
      <c r="E551" s="4" t="s">
        <v>12</v>
      </c>
      <c r="F551" s="4">
        <v>2024</v>
      </c>
      <c r="G551" s="4">
        <v>5679</v>
      </c>
      <c r="H551" s="4" t="s">
        <v>31</v>
      </c>
      <c r="I551" s="4" t="s">
        <v>31</v>
      </c>
      <c r="J551" s="14">
        <v>0</v>
      </c>
      <c r="K551" s="14">
        <v>500739324.60000002</v>
      </c>
      <c r="L551" s="18">
        <f t="shared" si="8"/>
        <v>0</v>
      </c>
    </row>
    <row r="552" spans="1:12" x14ac:dyDescent="0.35">
      <c r="A552" s="11" t="s">
        <v>584</v>
      </c>
      <c r="B552" s="3" t="s">
        <v>16</v>
      </c>
      <c r="C552" s="3" t="s">
        <v>261</v>
      </c>
      <c r="D552" s="3">
        <v>2</v>
      </c>
      <c r="E552" s="3" t="s">
        <v>12</v>
      </c>
      <c r="F552" s="3">
        <v>2024</v>
      </c>
      <c r="G552" s="3">
        <v>5686</v>
      </c>
      <c r="H552" s="3" t="s">
        <v>31</v>
      </c>
      <c r="I552" s="3" t="s">
        <v>31</v>
      </c>
      <c r="J552" s="13">
        <v>1462882.5</v>
      </c>
      <c r="K552" s="13">
        <v>1276834241.5</v>
      </c>
      <c r="L552" s="17">
        <f t="shared" si="8"/>
        <v>1.1457105804755314E-3</v>
      </c>
    </row>
    <row r="553" spans="1:12" x14ac:dyDescent="0.35">
      <c r="A553" s="12" t="s">
        <v>585</v>
      </c>
      <c r="B553" s="4" t="s">
        <v>16</v>
      </c>
      <c r="C553" s="4" t="s">
        <v>261</v>
      </c>
      <c r="D553" s="4">
        <v>2</v>
      </c>
      <c r="E553" s="4" t="s">
        <v>12</v>
      </c>
      <c r="F553" s="4">
        <v>2024</v>
      </c>
      <c r="G553" s="4">
        <v>5690</v>
      </c>
      <c r="H553" s="4" t="s">
        <v>31</v>
      </c>
      <c r="I553" s="4" t="s">
        <v>31</v>
      </c>
      <c r="J553" s="14">
        <v>0</v>
      </c>
      <c r="K553" s="14">
        <v>103024192.40000001</v>
      </c>
      <c r="L553" s="18">
        <f t="shared" si="8"/>
        <v>0</v>
      </c>
    </row>
    <row r="554" spans="1:12" x14ac:dyDescent="0.35">
      <c r="A554" s="11" t="s">
        <v>586</v>
      </c>
      <c r="B554" s="3" t="s">
        <v>16</v>
      </c>
      <c r="C554" s="3" t="s">
        <v>261</v>
      </c>
      <c r="D554" s="3">
        <v>2</v>
      </c>
      <c r="E554" s="3" t="s">
        <v>12</v>
      </c>
      <c r="F554" s="3">
        <v>2024</v>
      </c>
      <c r="G554" s="3">
        <v>5697</v>
      </c>
      <c r="H554" s="3" t="s">
        <v>31</v>
      </c>
      <c r="I554" s="3" t="s">
        <v>31</v>
      </c>
      <c r="J554" s="13">
        <v>0</v>
      </c>
      <c r="K554" s="13">
        <v>401406365.5</v>
      </c>
      <c r="L554" s="17">
        <f t="shared" si="8"/>
        <v>0</v>
      </c>
    </row>
    <row r="555" spans="1:12" x14ac:dyDescent="0.35">
      <c r="A555" s="12" t="s">
        <v>587</v>
      </c>
      <c r="B555" s="4" t="s">
        <v>16</v>
      </c>
      <c r="C555" s="4" t="s">
        <v>261</v>
      </c>
      <c r="D555" s="4">
        <v>2</v>
      </c>
      <c r="E555" s="4" t="s">
        <v>12</v>
      </c>
      <c r="F555" s="4">
        <v>2024</v>
      </c>
      <c r="G555" s="4">
        <v>5736</v>
      </c>
      <c r="H555" s="4" t="s">
        <v>31</v>
      </c>
      <c r="I555" s="4" t="s">
        <v>31</v>
      </c>
      <c r="J555" s="14">
        <v>0</v>
      </c>
      <c r="K555" s="14">
        <v>75676939.400000006</v>
      </c>
      <c r="L555" s="18">
        <f t="shared" si="8"/>
        <v>0</v>
      </c>
    </row>
    <row r="556" spans="1:12" x14ac:dyDescent="0.35">
      <c r="A556" s="11" t="s">
        <v>588</v>
      </c>
      <c r="B556" s="3" t="s">
        <v>16</v>
      </c>
      <c r="C556" s="3" t="s">
        <v>261</v>
      </c>
      <c r="D556" s="3">
        <v>2</v>
      </c>
      <c r="E556" s="3" t="s">
        <v>12</v>
      </c>
      <c r="F556" s="3">
        <v>2024</v>
      </c>
      <c r="G556" s="3">
        <v>5756</v>
      </c>
      <c r="H556" s="3" t="s">
        <v>31</v>
      </c>
      <c r="I556" s="3" t="s">
        <v>31</v>
      </c>
      <c r="J556" s="13">
        <v>415481356.80000007</v>
      </c>
      <c r="K556" s="13">
        <v>338038219.06669998</v>
      </c>
      <c r="L556" s="17">
        <f t="shared" si="8"/>
        <v>1.2290958044540503</v>
      </c>
    </row>
    <row r="557" spans="1:12" x14ac:dyDescent="0.35">
      <c r="A557" s="12" t="s">
        <v>589</v>
      </c>
      <c r="B557" s="4" t="s">
        <v>16</v>
      </c>
      <c r="C557" s="4" t="s">
        <v>261</v>
      </c>
      <c r="D557" s="4">
        <v>2</v>
      </c>
      <c r="E557" s="4" t="s">
        <v>12</v>
      </c>
      <c r="F557" s="4">
        <v>2024</v>
      </c>
      <c r="G557" s="4">
        <v>5761</v>
      </c>
      <c r="H557" s="4" t="s">
        <v>31</v>
      </c>
      <c r="I557" s="4" t="s">
        <v>31</v>
      </c>
      <c r="J557" s="14">
        <v>139286603.81333333</v>
      </c>
      <c r="K557" s="14">
        <v>626946225.83329999</v>
      </c>
      <c r="L557" s="18">
        <f t="shared" si="8"/>
        <v>0.22216674744026377</v>
      </c>
    </row>
    <row r="558" spans="1:12" x14ac:dyDescent="0.35">
      <c r="A558" s="11" t="s">
        <v>590</v>
      </c>
      <c r="B558" s="3" t="s">
        <v>16</v>
      </c>
      <c r="C558" s="3" t="s">
        <v>261</v>
      </c>
      <c r="D558" s="3">
        <v>2</v>
      </c>
      <c r="E558" s="3" t="s">
        <v>12</v>
      </c>
      <c r="F558" s="3">
        <v>2024</v>
      </c>
      <c r="G558" s="3">
        <v>5789</v>
      </c>
      <c r="H558" s="3" t="s">
        <v>31</v>
      </c>
      <c r="I558" s="3" t="s">
        <v>31</v>
      </c>
      <c r="J558" s="13">
        <v>0</v>
      </c>
      <c r="K558" s="13">
        <v>159183566.19999999</v>
      </c>
      <c r="L558" s="17">
        <f t="shared" si="8"/>
        <v>0</v>
      </c>
    </row>
    <row r="559" spans="1:12" x14ac:dyDescent="0.35">
      <c r="A559" s="12" t="s">
        <v>591</v>
      </c>
      <c r="B559" s="4" t="s">
        <v>16</v>
      </c>
      <c r="C559" s="4" t="s">
        <v>261</v>
      </c>
      <c r="D559" s="4">
        <v>2</v>
      </c>
      <c r="E559" s="4" t="s">
        <v>12</v>
      </c>
      <c r="F559" s="4">
        <v>2024</v>
      </c>
      <c r="G559" s="4">
        <v>5790</v>
      </c>
      <c r="H559" s="4" t="s">
        <v>31</v>
      </c>
      <c r="I559" s="4" t="s">
        <v>31</v>
      </c>
      <c r="J559" s="14">
        <v>249680627.01333332</v>
      </c>
      <c r="K559" s="14">
        <v>545183778.53330004</v>
      </c>
      <c r="L559" s="18">
        <f t="shared" si="8"/>
        <v>0.45797515781750781</v>
      </c>
    </row>
    <row r="560" spans="1:12" x14ac:dyDescent="0.35">
      <c r="A560" s="11" t="s">
        <v>592</v>
      </c>
      <c r="B560" s="3" t="s">
        <v>16</v>
      </c>
      <c r="C560" s="3" t="s">
        <v>261</v>
      </c>
      <c r="D560" s="3">
        <v>2</v>
      </c>
      <c r="E560" s="3" t="s">
        <v>12</v>
      </c>
      <c r="F560" s="3">
        <v>2024</v>
      </c>
      <c r="G560" s="3">
        <v>5792</v>
      </c>
      <c r="H560" s="3" t="s">
        <v>31</v>
      </c>
      <c r="I560" s="3" t="s">
        <v>31</v>
      </c>
      <c r="J560" s="13">
        <v>0</v>
      </c>
      <c r="K560" s="13">
        <v>5977766</v>
      </c>
      <c r="L560" s="17">
        <f t="shared" si="8"/>
        <v>0</v>
      </c>
    </row>
    <row r="561" spans="1:12" x14ac:dyDescent="0.35">
      <c r="A561" s="12" t="s">
        <v>593</v>
      </c>
      <c r="B561" s="4" t="s">
        <v>16</v>
      </c>
      <c r="C561" s="4" t="s">
        <v>261</v>
      </c>
      <c r="D561" s="4">
        <v>2</v>
      </c>
      <c r="E561" s="4" t="s">
        <v>12</v>
      </c>
      <c r="F561" s="4">
        <v>2024</v>
      </c>
      <c r="G561" s="4">
        <v>5809</v>
      </c>
      <c r="H561" s="4" t="s">
        <v>31</v>
      </c>
      <c r="I561" s="4" t="s">
        <v>31</v>
      </c>
      <c r="J561" s="14">
        <v>3510417.64</v>
      </c>
      <c r="K561" s="14">
        <v>103665716.3</v>
      </c>
      <c r="L561" s="18">
        <f t="shared" si="8"/>
        <v>3.3862860020579436E-2</v>
      </c>
    </row>
    <row r="562" spans="1:12" x14ac:dyDescent="0.35">
      <c r="A562" s="11" t="s">
        <v>594</v>
      </c>
      <c r="B562" s="3" t="s">
        <v>16</v>
      </c>
      <c r="C562" s="3" t="s">
        <v>261</v>
      </c>
      <c r="D562" s="3">
        <v>2</v>
      </c>
      <c r="E562" s="3" t="s">
        <v>12</v>
      </c>
      <c r="F562" s="3">
        <v>2024</v>
      </c>
      <c r="G562" s="3">
        <v>5819</v>
      </c>
      <c r="H562" s="3" t="s">
        <v>31</v>
      </c>
      <c r="I562" s="3" t="s">
        <v>31</v>
      </c>
      <c r="J562" s="13">
        <v>0</v>
      </c>
      <c r="K562" s="13">
        <v>34701193.5</v>
      </c>
      <c r="L562" s="17">
        <f t="shared" si="8"/>
        <v>0</v>
      </c>
    </row>
    <row r="563" spans="1:12" x14ac:dyDescent="0.35">
      <c r="A563" s="12" t="s">
        <v>595</v>
      </c>
      <c r="B563" s="4" t="s">
        <v>16</v>
      </c>
      <c r="C563" s="4" t="s">
        <v>261</v>
      </c>
      <c r="D563" s="4">
        <v>2</v>
      </c>
      <c r="E563" s="4" t="s">
        <v>12</v>
      </c>
      <c r="F563" s="4">
        <v>2024</v>
      </c>
      <c r="G563" s="4">
        <v>5837</v>
      </c>
      <c r="H563" s="4" t="s">
        <v>31</v>
      </c>
      <c r="I563" s="4" t="s">
        <v>31</v>
      </c>
      <c r="J563" s="14">
        <v>114753366.10666664</v>
      </c>
      <c r="K563" s="14">
        <v>3095369210.3000002</v>
      </c>
      <c r="L563" s="18">
        <f t="shared" si="8"/>
        <v>3.707259403008175E-2</v>
      </c>
    </row>
    <row r="564" spans="1:12" x14ac:dyDescent="0.35">
      <c r="A564" s="11" t="s">
        <v>596</v>
      </c>
      <c r="B564" s="3" t="s">
        <v>16</v>
      </c>
      <c r="C564" s="3" t="s">
        <v>261</v>
      </c>
      <c r="D564" s="3">
        <v>2</v>
      </c>
      <c r="E564" s="3" t="s">
        <v>12</v>
      </c>
      <c r="F564" s="3">
        <v>2024</v>
      </c>
      <c r="G564" s="3">
        <v>5842</v>
      </c>
      <c r="H564" s="3" t="s">
        <v>31</v>
      </c>
      <c r="I564" s="3" t="s">
        <v>31</v>
      </c>
      <c r="J564" s="13">
        <v>0</v>
      </c>
      <c r="K564" s="13">
        <v>135815845.90000001</v>
      </c>
      <c r="L564" s="17">
        <f t="shared" si="8"/>
        <v>0</v>
      </c>
    </row>
    <row r="565" spans="1:12" x14ac:dyDescent="0.35">
      <c r="A565" s="12" t="s">
        <v>597</v>
      </c>
      <c r="B565" s="4" t="s">
        <v>16</v>
      </c>
      <c r="C565" s="4" t="s">
        <v>261</v>
      </c>
      <c r="D565" s="4">
        <v>2</v>
      </c>
      <c r="E565" s="4" t="s">
        <v>12</v>
      </c>
      <c r="F565" s="4">
        <v>2024</v>
      </c>
      <c r="G565" s="4">
        <v>5847</v>
      </c>
      <c r="H565" s="4" t="s">
        <v>31</v>
      </c>
      <c r="I565" s="4" t="s">
        <v>31</v>
      </c>
      <c r="J565" s="14">
        <v>0</v>
      </c>
      <c r="K565" s="14">
        <v>325938492.60000002</v>
      </c>
      <c r="L565" s="18">
        <f t="shared" si="8"/>
        <v>0</v>
      </c>
    </row>
    <row r="566" spans="1:12" x14ac:dyDescent="0.35">
      <c r="A566" s="11" t="s">
        <v>598</v>
      </c>
      <c r="B566" s="3" t="s">
        <v>16</v>
      </c>
      <c r="C566" s="3" t="s">
        <v>261</v>
      </c>
      <c r="D566" s="3">
        <v>2</v>
      </c>
      <c r="E566" s="3" t="s">
        <v>12</v>
      </c>
      <c r="F566" s="3">
        <v>2024</v>
      </c>
      <c r="G566" s="3">
        <v>5854</v>
      </c>
      <c r="H566" s="3" t="s">
        <v>31</v>
      </c>
      <c r="I566" s="3" t="s">
        <v>31</v>
      </c>
      <c r="J566" s="13">
        <v>0</v>
      </c>
      <c r="K566" s="13">
        <v>50852553.5</v>
      </c>
      <c r="L566" s="17">
        <f t="shared" si="8"/>
        <v>0</v>
      </c>
    </row>
    <row r="567" spans="1:12" x14ac:dyDescent="0.35">
      <c r="A567" s="12" t="s">
        <v>599</v>
      </c>
      <c r="B567" s="4" t="s">
        <v>16</v>
      </c>
      <c r="C567" s="4" t="s">
        <v>261</v>
      </c>
      <c r="D567" s="4">
        <v>2</v>
      </c>
      <c r="E567" s="4" t="s">
        <v>12</v>
      </c>
      <c r="F567" s="4">
        <v>2024</v>
      </c>
      <c r="G567" s="4">
        <v>5856</v>
      </c>
      <c r="H567" s="4" t="s">
        <v>31</v>
      </c>
      <c r="I567" s="4" t="s">
        <v>31</v>
      </c>
      <c r="J567" s="14">
        <v>0</v>
      </c>
      <c r="K567" s="14">
        <v>28455832.100000001</v>
      </c>
      <c r="L567" s="18">
        <f t="shared" si="8"/>
        <v>0</v>
      </c>
    </row>
    <row r="568" spans="1:12" x14ac:dyDescent="0.35">
      <c r="A568" s="11" t="s">
        <v>600</v>
      </c>
      <c r="B568" s="3" t="s">
        <v>16</v>
      </c>
      <c r="C568" s="3" t="s">
        <v>261</v>
      </c>
      <c r="D568" s="3">
        <v>2</v>
      </c>
      <c r="E568" s="3" t="s">
        <v>12</v>
      </c>
      <c r="F568" s="3">
        <v>2024</v>
      </c>
      <c r="G568" s="3">
        <v>5858</v>
      </c>
      <c r="H568" s="3" t="s">
        <v>31</v>
      </c>
      <c r="I568" s="3" t="s">
        <v>31</v>
      </c>
      <c r="J568" s="13">
        <v>195503664.77333337</v>
      </c>
      <c r="K568" s="13">
        <v>264522217.2333</v>
      </c>
      <c r="L568" s="17">
        <f t="shared" si="8"/>
        <v>0.73908220949511205</v>
      </c>
    </row>
    <row r="569" spans="1:12" x14ac:dyDescent="0.35">
      <c r="A569" s="12" t="s">
        <v>601</v>
      </c>
      <c r="B569" s="4" t="s">
        <v>16</v>
      </c>
      <c r="C569" s="4" t="s">
        <v>261</v>
      </c>
      <c r="D569" s="4">
        <v>2</v>
      </c>
      <c r="E569" s="4" t="s">
        <v>12</v>
      </c>
      <c r="F569" s="4">
        <v>2024</v>
      </c>
      <c r="G569" s="4">
        <v>5861</v>
      </c>
      <c r="H569" s="4" t="s">
        <v>31</v>
      </c>
      <c r="I569" s="4" t="s">
        <v>31</v>
      </c>
      <c r="J569" s="14">
        <v>0</v>
      </c>
      <c r="K569" s="14">
        <v>24619146.300000001</v>
      </c>
      <c r="L569" s="18">
        <f t="shared" si="8"/>
        <v>0</v>
      </c>
    </row>
    <row r="570" spans="1:12" x14ac:dyDescent="0.35">
      <c r="A570" s="11" t="s">
        <v>602</v>
      </c>
      <c r="B570" s="3" t="s">
        <v>16</v>
      </c>
      <c r="C570" s="3" t="s">
        <v>261</v>
      </c>
      <c r="D570" s="3">
        <v>2</v>
      </c>
      <c r="E570" s="3" t="s">
        <v>12</v>
      </c>
      <c r="F570" s="3">
        <v>2024</v>
      </c>
      <c r="G570" s="3">
        <v>5885</v>
      </c>
      <c r="H570" s="3" t="s">
        <v>31</v>
      </c>
      <c r="I570" s="3" t="s">
        <v>31</v>
      </c>
      <c r="J570" s="13">
        <v>0</v>
      </c>
      <c r="K570" s="13">
        <v>74835643.5</v>
      </c>
      <c r="L570" s="17">
        <f t="shared" si="8"/>
        <v>0</v>
      </c>
    </row>
    <row r="571" spans="1:12" x14ac:dyDescent="0.35">
      <c r="A571" s="12" t="s">
        <v>603</v>
      </c>
      <c r="B571" s="4" t="s">
        <v>16</v>
      </c>
      <c r="C571" s="4" t="s">
        <v>261</v>
      </c>
      <c r="D571" s="4">
        <v>2</v>
      </c>
      <c r="E571" s="4" t="s">
        <v>12</v>
      </c>
      <c r="F571" s="4">
        <v>2024</v>
      </c>
      <c r="G571" s="4">
        <v>5887</v>
      </c>
      <c r="H571" s="4" t="s">
        <v>31</v>
      </c>
      <c r="I571" s="4" t="s">
        <v>31</v>
      </c>
      <c r="J571" s="14">
        <v>0</v>
      </c>
      <c r="K571" s="14">
        <v>243871693.69999999</v>
      </c>
      <c r="L571" s="18">
        <f t="shared" si="8"/>
        <v>0</v>
      </c>
    </row>
    <row r="572" spans="1:12" x14ac:dyDescent="0.35">
      <c r="A572" s="11" t="s">
        <v>604</v>
      </c>
      <c r="B572" s="3" t="s">
        <v>16</v>
      </c>
      <c r="C572" s="3" t="s">
        <v>261</v>
      </c>
      <c r="D572" s="3">
        <v>2</v>
      </c>
      <c r="E572" s="3" t="s">
        <v>12</v>
      </c>
      <c r="F572" s="3">
        <v>2024</v>
      </c>
      <c r="G572" s="3">
        <v>5890</v>
      </c>
      <c r="H572" s="3" t="s">
        <v>31</v>
      </c>
      <c r="I572" s="3" t="s">
        <v>31</v>
      </c>
      <c r="J572" s="13">
        <v>0</v>
      </c>
      <c r="K572" s="13">
        <v>380805621.10000002</v>
      </c>
      <c r="L572" s="17">
        <f t="shared" si="8"/>
        <v>0</v>
      </c>
    </row>
    <row r="573" spans="1:12" x14ac:dyDescent="0.35">
      <c r="A573" s="12" t="s">
        <v>605</v>
      </c>
      <c r="B573" s="4" t="s">
        <v>16</v>
      </c>
      <c r="C573" s="4" t="s">
        <v>261</v>
      </c>
      <c r="D573" s="4">
        <v>2</v>
      </c>
      <c r="E573" s="4" t="s">
        <v>12</v>
      </c>
      <c r="F573" s="4">
        <v>2024</v>
      </c>
      <c r="G573" s="4">
        <v>5893</v>
      </c>
      <c r="H573" s="4" t="s">
        <v>31</v>
      </c>
      <c r="I573" s="4" t="s">
        <v>31</v>
      </c>
      <c r="J573" s="14">
        <v>669741408.69333327</v>
      </c>
      <c r="K573" s="14">
        <v>337038567.60000002</v>
      </c>
      <c r="L573" s="18">
        <f t="shared" si="8"/>
        <v>1.9871358149379139</v>
      </c>
    </row>
    <row r="574" spans="1:12" x14ac:dyDescent="0.35">
      <c r="A574" s="11" t="s">
        <v>606</v>
      </c>
      <c r="B574" s="3" t="s">
        <v>16</v>
      </c>
      <c r="C574" s="3" t="s">
        <v>261</v>
      </c>
      <c r="D574" s="3">
        <v>2</v>
      </c>
      <c r="E574" s="3" t="s">
        <v>12</v>
      </c>
      <c r="F574" s="3">
        <v>2024</v>
      </c>
      <c r="G574" s="3">
        <v>5895</v>
      </c>
      <c r="H574" s="3" t="s">
        <v>31</v>
      </c>
      <c r="I574" s="3" t="s">
        <v>31</v>
      </c>
      <c r="J574" s="13">
        <v>172626237.4666667</v>
      </c>
      <c r="K574" s="13">
        <v>772986941.86670005</v>
      </c>
      <c r="L574" s="17">
        <f t="shared" si="8"/>
        <v>0.22332361404422757</v>
      </c>
    </row>
    <row r="575" spans="1:12" x14ac:dyDescent="0.35">
      <c r="A575" s="12" t="s">
        <v>607</v>
      </c>
      <c r="B575" s="4" t="s">
        <v>16</v>
      </c>
      <c r="C575" s="4" t="s">
        <v>261</v>
      </c>
      <c r="D575" s="4">
        <v>2</v>
      </c>
      <c r="E575" s="4" t="s">
        <v>12</v>
      </c>
      <c r="F575" s="4">
        <v>2024</v>
      </c>
      <c r="G575" s="4">
        <v>23068</v>
      </c>
      <c r="H575" s="4" t="s">
        <v>31</v>
      </c>
      <c r="I575" s="4" t="s">
        <v>31</v>
      </c>
      <c r="J575" s="14">
        <v>0</v>
      </c>
      <c r="K575" s="14">
        <v>22339779.699999999</v>
      </c>
      <c r="L575" s="18">
        <f t="shared" si="8"/>
        <v>0</v>
      </c>
    </row>
    <row r="576" spans="1:12" x14ac:dyDescent="0.35">
      <c r="A576" s="11" t="s">
        <v>608</v>
      </c>
      <c r="B576" s="3" t="s">
        <v>16</v>
      </c>
      <c r="C576" s="3" t="s">
        <v>261</v>
      </c>
      <c r="D576" s="3">
        <v>2</v>
      </c>
      <c r="E576" s="3" t="s">
        <v>12</v>
      </c>
      <c r="F576" s="3">
        <v>2024</v>
      </c>
      <c r="G576" s="3">
        <v>23350</v>
      </c>
      <c r="H576" s="3" t="s">
        <v>31</v>
      </c>
      <c r="I576" s="3" t="s">
        <v>31</v>
      </c>
      <c r="J576" s="13">
        <v>0</v>
      </c>
      <c r="K576" s="13">
        <v>20961418.399999999</v>
      </c>
      <c r="L576" s="17">
        <f t="shared" si="8"/>
        <v>0</v>
      </c>
    </row>
    <row r="577" spans="1:12" x14ac:dyDescent="0.35">
      <c r="A577" s="12" t="s">
        <v>609</v>
      </c>
      <c r="B577" s="4" t="s">
        <v>16</v>
      </c>
      <c r="C577" s="4" t="s">
        <v>261</v>
      </c>
      <c r="D577" s="4">
        <v>2</v>
      </c>
      <c r="E577" s="4" t="s">
        <v>12</v>
      </c>
      <c r="F577" s="4">
        <v>2024</v>
      </c>
      <c r="G577" s="4">
        <v>23466</v>
      </c>
      <c r="H577" s="4" t="s">
        <v>31</v>
      </c>
      <c r="I577" s="4" t="s">
        <v>31</v>
      </c>
      <c r="J577" s="14">
        <v>0</v>
      </c>
      <c r="K577" s="14">
        <v>810000</v>
      </c>
      <c r="L577" s="18">
        <f t="shared" si="8"/>
        <v>0</v>
      </c>
    </row>
    <row r="578" spans="1:12" x14ac:dyDescent="0.35">
      <c r="A578" s="11" t="s">
        <v>610</v>
      </c>
      <c r="B578" s="3" t="s">
        <v>16</v>
      </c>
      <c r="C578" s="3" t="s">
        <v>261</v>
      </c>
      <c r="D578" s="3">
        <v>2</v>
      </c>
      <c r="E578" s="3" t="s">
        <v>12</v>
      </c>
      <c r="F578" s="3">
        <v>2024</v>
      </c>
      <c r="G578" s="3">
        <v>27150</v>
      </c>
      <c r="H578" s="3" t="s">
        <v>31</v>
      </c>
      <c r="I578" s="3" t="s">
        <v>31</v>
      </c>
      <c r="J578" s="13">
        <v>0</v>
      </c>
      <c r="K578" s="13">
        <v>3120123.7</v>
      </c>
      <c r="L578" s="17">
        <f t="shared" ref="L578:L641" si="9">IFERROR(J578/K578,0)</f>
        <v>0</v>
      </c>
    </row>
    <row r="579" spans="1:12" x14ac:dyDescent="0.35">
      <c r="A579" s="12" t="s">
        <v>611</v>
      </c>
      <c r="B579" s="4" t="s">
        <v>16</v>
      </c>
      <c r="C579" s="4" t="s">
        <v>261</v>
      </c>
      <c r="D579" s="4">
        <v>2</v>
      </c>
      <c r="E579" s="4" t="s">
        <v>12</v>
      </c>
      <c r="F579" s="4">
        <v>2024</v>
      </c>
      <c r="G579" s="4">
        <v>27245</v>
      </c>
      <c r="H579" s="4" t="s">
        <v>31</v>
      </c>
      <c r="I579" s="4" t="s">
        <v>31</v>
      </c>
      <c r="J579" s="14">
        <v>0</v>
      </c>
      <c r="K579" s="14">
        <v>67429386.5</v>
      </c>
      <c r="L579" s="18">
        <f t="shared" si="9"/>
        <v>0</v>
      </c>
    </row>
    <row r="580" spans="1:12" x14ac:dyDescent="0.35">
      <c r="A580" s="11" t="s">
        <v>612</v>
      </c>
      <c r="B580" s="3" t="s">
        <v>16</v>
      </c>
      <c r="C580" s="3" t="s">
        <v>261</v>
      </c>
      <c r="D580" s="3">
        <v>2</v>
      </c>
      <c r="E580" s="3" t="s">
        <v>12</v>
      </c>
      <c r="F580" s="3">
        <v>2024</v>
      </c>
      <c r="G580" s="3">
        <v>27615</v>
      </c>
      <c r="H580" s="3" t="s">
        <v>31</v>
      </c>
      <c r="I580" s="3" t="s">
        <v>31</v>
      </c>
      <c r="J580" s="13">
        <v>0</v>
      </c>
      <c r="K580" s="13">
        <v>123229842.3</v>
      </c>
      <c r="L580" s="17">
        <f t="shared" si="9"/>
        <v>0</v>
      </c>
    </row>
    <row r="581" spans="1:12" x14ac:dyDescent="0.35">
      <c r="A581" s="12" t="s">
        <v>613</v>
      </c>
      <c r="B581" s="4" t="s">
        <v>16</v>
      </c>
      <c r="C581" s="4" t="s">
        <v>261</v>
      </c>
      <c r="D581" s="4">
        <v>2</v>
      </c>
      <c r="E581" s="4" t="s">
        <v>9</v>
      </c>
      <c r="F581" s="4">
        <v>2024</v>
      </c>
      <c r="G581" s="4">
        <v>5001</v>
      </c>
      <c r="H581" s="4" t="s">
        <v>31</v>
      </c>
      <c r="I581" s="4" t="s">
        <v>31</v>
      </c>
      <c r="J581" s="14">
        <v>0</v>
      </c>
      <c r="K581" s="14">
        <v>2094563967.7</v>
      </c>
      <c r="L581" s="18">
        <f t="shared" si="9"/>
        <v>0</v>
      </c>
    </row>
    <row r="582" spans="1:12" x14ac:dyDescent="0.35">
      <c r="A582" s="11" t="s">
        <v>614</v>
      </c>
      <c r="B582" s="3" t="s">
        <v>16</v>
      </c>
      <c r="C582" s="3" t="s">
        <v>261</v>
      </c>
      <c r="D582" s="3">
        <v>2</v>
      </c>
      <c r="E582" s="3" t="s">
        <v>9</v>
      </c>
      <c r="F582" s="3">
        <v>2024</v>
      </c>
      <c r="G582" s="3">
        <v>5004</v>
      </c>
      <c r="H582" s="3" t="s">
        <v>31</v>
      </c>
      <c r="I582" s="3" t="s">
        <v>31</v>
      </c>
      <c r="J582" s="13">
        <v>0</v>
      </c>
      <c r="K582" s="13">
        <v>18087000</v>
      </c>
      <c r="L582" s="17">
        <f t="shared" si="9"/>
        <v>0</v>
      </c>
    </row>
    <row r="583" spans="1:12" x14ac:dyDescent="0.35">
      <c r="A583" s="12" t="s">
        <v>615</v>
      </c>
      <c r="B583" s="4" t="s">
        <v>16</v>
      </c>
      <c r="C583" s="4" t="s">
        <v>261</v>
      </c>
      <c r="D583" s="4">
        <v>2</v>
      </c>
      <c r="E583" s="4" t="s">
        <v>9</v>
      </c>
      <c r="F583" s="4">
        <v>2024</v>
      </c>
      <c r="G583" s="4">
        <v>5030</v>
      </c>
      <c r="H583" s="4" t="s">
        <v>31</v>
      </c>
      <c r="I583" s="4" t="s">
        <v>31</v>
      </c>
      <c r="J583" s="14">
        <v>0</v>
      </c>
      <c r="K583" s="14">
        <v>91808423.799999997</v>
      </c>
      <c r="L583" s="18">
        <f t="shared" si="9"/>
        <v>0</v>
      </c>
    </row>
    <row r="584" spans="1:12" x14ac:dyDescent="0.35">
      <c r="A584" s="11" t="s">
        <v>616</v>
      </c>
      <c r="B584" s="3" t="s">
        <v>16</v>
      </c>
      <c r="C584" s="3" t="s">
        <v>261</v>
      </c>
      <c r="D584" s="3">
        <v>2</v>
      </c>
      <c r="E584" s="3" t="s">
        <v>9</v>
      </c>
      <c r="F584" s="3">
        <v>2024</v>
      </c>
      <c r="G584" s="3">
        <v>5034</v>
      </c>
      <c r="H584" s="3" t="s">
        <v>31</v>
      </c>
      <c r="I584" s="3" t="s">
        <v>31</v>
      </c>
      <c r="J584" s="13">
        <v>0</v>
      </c>
      <c r="K584" s="13">
        <v>93419992.299999997</v>
      </c>
      <c r="L584" s="17">
        <f t="shared" si="9"/>
        <v>0</v>
      </c>
    </row>
    <row r="585" spans="1:12" x14ac:dyDescent="0.35">
      <c r="A585" s="12" t="s">
        <v>617</v>
      </c>
      <c r="B585" s="4" t="s">
        <v>16</v>
      </c>
      <c r="C585" s="4" t="s">
        <v>261</v>
      </c>
      <c r="D585" s="4">
        <v>2</v>
      </c>
      <c r="E585" s="4" t="s">
        <v>9</v>
      </c>
      <c r="F585" s="4">
        <v>2024</v>
      </c>
      <c r="G585" s="4">
        <v>5036</v>
      </c>
      <c r="H585" s="4" t="s">
        <v>31</v>
      </c>
      <c r="I585" s="4" t="s">
        <v>31</v>
      </c>
      <c r="J585" s="14">
        <v>0</v>
      </c>
      <c r="K585" s="14">
        <v>21234287.100000001</v>
      </c>
      <c r="L585" s="18">
        <f t="shared" si="9"/>
        <v>0</v>
      </c>
    </row>
    <row r="586" spans="1:12" x14ac:dyDescent="0.35">
      <c r="A586" s="11" t="s">
        <v>618</v>
      </c>
      <c r="B586" s="3" t="s">
        <v>16</v>
      </c>
      <c r="C586" s="3" t="s">
        <v>261</v>
      </c>
      <c r="D586" s="3">
        <v>2</v>
      </c>
      <c r="E586" s="3" t="s">
        <v>9</v>
      </c>
      <c r="F586" s="3">
        <v>2024</v>
      </c>
      <c r="G586" s="3">
        <v>5038</v>
      </c>
      <c r="H586" s="3" t="s">
        <v>31</v>
      </c>
      <c r="I586" s="3" t="s">
        <v>31</v>
      </c>
      <c r="J586" s="13">
        <v>0</v>
      </c>
      <c r="K586" s="13">
        <v>51440775.100000001</v>
      </c>
      <c r="L586" s="17">
        <f t="shared" si="9"/>
        <v>0</v>
      </c>
    </row>
    <row r="587" spans="1:12" x14ac:dyDescent="0.35">
      <c r="A587" s="12" t="s">
        <v>619</v>
      </c>
      <c r="B587" s="4" t="s">
        <v>16</v>
      </c>
      <c r="C587" s="4" t="s">
        <v>261</v>
      </c>
      <c r="D587" s="4">
        <v>2</v>
      </c>
      <c r="E587" s="4" t="s">
        <v>9</v>
      </c>
      <c r="F587" s="4">
        <v>2024</v>
      </c>
      <c r="G587" s="4">
        <v>5042</v>
      </c>
      <c r="H587" s="4" t="s">
        <v>31</v>
      </c>
      <c r="I587" s="4" t="s">
        <v>31</v>
      </c>
      <c r="J587" s="14">
        <v>0</v>
      </c>
      <c r="K587" s="14">
        <v>103542080</v>
      </c>
      <c r="L587" s="18">
        <f t="shared" si="9"/>
        <v>0</v>
      </c>
    </row>
    <row r="588" spans="1:12" x14ac:dyDescent="0.35">
      <c r="A588" s="11" t="s">
        <v>620</v>
      </c>
      <c r="B588" s="3" t="s">
        <v>16</v>
      </c>
      <c r="C588" s="3" t="s">
        <v>261</v>
      </c>
      <c r="D588" s="3">
        <v>2</v>
      </c>
      <c r="E588" s="3" t="s">
        <v>9</v>
      </c>
      <c r="F588" s="3">
        <v>2024</v>
      </c>
      <c r="G588" s="3">
        <v>5044</v>
      </c>
      <c r="H588" s="3" t="s">
        <v>31</v>
      </c>
      <c r="I588" s="3" t="s">
        <v>31</v>
      </c>
      <c r="J588" s="13">
        <v>0</v>
      </c>
      <c r="K588" s="13">
        <v>20845356.600000001</v>
      </c>
      <c r="L588" s="17">
        <f t="shared" si="9"/>
        <v>0</v>
      </c>
    </row>
    <row r="589" spans="1:12" x14ac:dyDescent="0.35">
      <c r="A589" s="12" t="s">
        <v>621</v>
      </c>
      <c r="B589" s="4" t="s">
        <v>16</v>
      </c>
      <c r="C589" s="4" t="s">
        <v>261</v>
      </c>
      <c r="D589" s="4">
        <v>2</v>
      </c>
      <c r="E589" s="4" t="s">
        <v>9</v>
      </c>
      <c r="F589" s="4">
        <v>2024</v>
      </c>
      <c r="G589" s="4">
        <v>5045</v>
      </c>
      <c r="H589" s="4" t="s">
        <v>31</v>
      </c>
      <c r="I589" s="4" t="s">
        <v>31</v>
      </c>
      <c r="J589" s="14">
        <v>15360536</v>
      </c>
      <c r="K589" s="14">
        <v>264586782.69999999</v>
      </c>
      <c r="L589" s="18">
        <f t="shared" si="9"/>
        <v>5.8054812274642022E-2</v>
      </c>
    </row>
    <row r="590" spans="1:12" x14ac:dyDescent="0.35">
      <c r="A590" s="11" t="s">
        <v>622</v>
      </c>
      <c r="B590" s="3" t="s">
        <v>16</v>
      </c>
      <c r="C590" s="3" t="s">
        <v>261</v>
      </c>
      <c r="D590" s="3">
        <v>2</v>
      </c>
      <c r="E590" s="3" t="s">
        <v>9</v>
      </c>
      <c r="F590" s="3">
        <v>2024</v>
      </c>
      <c r="G590" s="3">
        <v>5059</v>
      </c>
      <c r="H590" s="3" t="s">
        <v>31</v>
      </c>
      <c r="I590" s="3" t="s">
        <v>31</v>
      </c>
      <c r="J590" s="13">
        <v>0</v>
      </c>
      <c r="K590" s="13">
        <v>17318487.600000001</v>
      </c>
      <c r="L590" s="17">
        <f t="shared" si="9"/>
        <v>0</v>
      </c>
    </row>
    <row r="591" spans="1:12" x14ac:dyDescent="0.35">
      <c r="A591" s="12" t="s">
        <v>623</v>
      </c>
      <c r="B591" s="4" t="s">
        <v>16</v>
      </c>
      <c r="C591" s="4" t="s">
        <v>261</v>
      </c>
      <c r="D591" s="4">
        <v>2</v>
      </c>
      <c r="E591" s="4" t="s">
        <v>9</v>
      </c>
      <c r="F591" s="4">
        <v>2024</v>
      </c>
      <c r="G591" s="4">
        <v>5079</v>
      </c>
      <c r="H591" s="4" t="s">
        <v>31</v>
      </c>
      <c r="I591" s="4" t="s">
        <v>31</v>
      </c>
      <c r="J591" s="14">
        <v>0</v>
      </c>
      <c r="K591" s="14">
        <v>489720738.19999999</v>
      </c>
      <c r="L591" s="18">
        <f t="shared" si="9"/>
        <v>0</v>
      </c>
    </row>
    <row r="592" spans="1:12" x14ac:dyDescent="0.35">
      <c r="A592" s="11" t="s">
        <v>624</v>
      </c>
      <c r="B592" s="3" t="s">
        <v>16</v>
      </c>
      <c r="C592" s="3" t="s">
        <v>261</v>
      </c>
      <c r="D592" s="3">
        <v>2</v>
      </c>
      <c r="E592" s="3" t="s">
        <v>9</v>
      </c>
      <c r="F592" s="3">
        <v>2024</v>
      </c>
      <c r="G592" s="3">
        <v>5086</v>
      </c>
      <c r="H592" s="3" t="s">
        <v>31</v>
      </c>
      <c r="I592" s="3" t="s">
        <v>31</v>
      </c>
      <c r="J592" s="13">
        <v>0</v>
      </c>
      <c r="K592" s="13">
        <v>31965000</v>
      </c>
      <c r="L592" s="17">
        <f t="shared" si="9"/>
        <v>0</v>
      </c>
    </row>
    <row r="593" spans="1:12" x14ac:dyDescent="0.35">
      <c r="A593" s="12" t="s">
        <v>625</v>
      </c>
      <c r="B593" s="4" t="s">
        <v>16</v>
      </c>
      <c r="C593" s="4" t="s">
        <v>261</v>
      </c>
      <c r="D593" s="4">
        <v>2</v>
      </c>
      <c r="E593" s="4" t="s">
        <v>9</v>
      </c>
      <c r="F593" s="4">
        <v>2024</v>
      </c>
      <c r="G593" s="4">
        <v>5088</v>
      </c>
      <c r="H593" s="4" t="s">
        <v>31</v>
      </c>
      <c r="I593" s="4" t="s">
        <v>31</v>
      </c>
      <c r="J593" s="14">
        <v>0</v>
      </c>
      <c r="K593" s="14">
        <v>180205675.59999999</v>
      </c>
      <c r="L593" s="18">
        <f t="shared" si="9"/>
        <v>0</v>
      </c>
    </row>
    <row r="594" spans="1:12" x14ac:dyDescent="0.35">
      <c r="A594" s="11" t="s">
        <v>626</v>
      </c>
      <c r="B594" s="3" t="s">
        <v>16</v>
      </c>
      <c r="C594" s="3" t="s">
        <v>261</v>
      </c>
      <c r="D594" s="3">
        <v>2</v>
      </c>
      <c r="E594" s="3" t="s">
        <v>9</v>
      </c>
      <c r="F594" s="3">
        <v>2024</v>
      </c>
      <c r="G594" s="3">
        <v>5091</v>
      </c>
      <c r="H594" s="3" t="s">
        <v>31</v>
      </c>
      <c r="I594" s="3" t="s">
        <v>31</v>
      </c>
      <c r="J594" s="13">
        <v>0</v>
      </c>
      <c r="K594" s="13">
        <v>19816662.800000001</v>
      </c>
      <c r="L594" s="17">
        <f t="shared" si="9"/>
        <v>0</v>
      </c>
    </row>
    <row r="595" spans="1:12" x14ac:dyDescent="0.35">
      <c r="A595" s="12" t="s">
        <v>627</v>
      </c>
      <c r="B595" s="4" t="s">
        <v>16</v>
      </c>
      <c r="C595" s="4" t="s">
        <v>261</v>
      </c>
      <c r="D595" s="4">
        <v>2</v>
      </c>
      <c r="E595" s="4" t="s">
        <v>9</v>
      </c>
      <c r="F595" s="4">
        <v>2024</v>
      </c>
      <c r="G595" s="4">
        <v>5093</v>
      </c>
      <c r="H595" s="4" t="s">
        <v>31</v>
      </c>
      <c r="I595" s="4" t="s">
        <v>31</v>
      </c>
      <c r="J595" s="14">
        <v>0</v>
      </c>
      <c r="K595" s="14">
        <v>12598000</v>
      </c>
      <c r="L595" s="18">
        <f t="shared" si="9"/>
        <v>0</v>
      </c>
    </row>
    <row r="596" spans="1:12" x14ac:dyDescent="0.35">
      <c r="A596" s="11" t="s">
        <v>628</v>
      </c>
      <c r="B596" s="3" t="s">
        <v>16</v>
      </c>
      <c r="C596" s="3" t="s">
        <v>261</v>
      </c>
      <c r="D596" s="3">
        <v>2</v>
      </c>
      <c r="E596" s="3" t="s">
        <v>9</v>
      </c>
      <c r="F596" s="3">
        <v>2024</v>
      </c>
      <c r="G596" s="3">
        <v>5101</v>
      </c>
      <c r="H596" s="3" t="s">
        <v>31</v>
      </c>
      <c r="I596" s="3" t="s">
        <v>31</v>
      </c>
      <c r="J596" s="13">
        <v>0</v>
      </c>
      <c r="K596" s="13">
        <v>50493854.200000003</v>
      </c>
      <c r="L596" s="17">
        <f t="shared" si="9"/>
        <v>0</v>
      </c>
    </row>
    <row r="597" spans="1:12" x14ac:dyDescent="0.35">
      <c r="A597" s="12" t="s">
        <v>629</v>
      </c>
      <c r="B597" s="4" t="s">
        <v>16</v>
      </c>
      <c r="C597" s="4" t="s">
        <v>261</v>
      </c>
      <c r="D597" s="4">
        <v>2</v>
      </c>
      <c r="E597" s="4" t="s">
        <v>9</v>
      </c>
      <c r="F597" s="4">
        <v>2024</v>
      </c>
      <c r="G597" s="4">
        <v>5129</v>
      </c>
      <c r="H597" s="4" t="s">
        <v>31</v>
      </c>
      <c r="I597" s="4" t="s">
        <v>31</v>
      </c>
      <c r="J597" s="14">
        <v>0</v>
      </c>
      <c r="K597" s="14">
        <v>136394297.80000001</v>
      </c>
      <c r="L597" s="18">
        <f t="shared" si="9"/>
        <v>0</v>
      </c>
    </row>
    <row r="598" spans="1:12" x14ac:dyDescent="0.35">
      <c r="A598" s="11" t="s">
        <v>630</v>
      </c>
      <c r="B598" s="3" t="s">
        <v>16</v>
      </c>
      <c r="C598" s="3" t="s">
        <v>261</v>
      </c>
      <c r="D598" s="3">
        <v>2</v>
      </c>
      <c r="E598" s="3" t="s">
        <v>9</v>
      </c>
      <c r="F598" s="3">
        <v>2024</v>
      </c>
      <c r="G598" s="3">
        <v>5134</v>
      </c>
      <c r="H598" s="3" t="s">
        <v>31</v>
      </c>
      <c r="I598" s="3" t="s">
        <v>31</v>
      </c>
      <c r="J598" s="13">
        <v>0</v>
      </c>
      <c r="K598" s="13">
        <v>15013073.199999999</v>
      </c>
      <c r="L598" s="17">
        <f t="shared" si="9"/>
        <v>0</v>
      </c>
    </row>
    <row r="599" spans="1:12" x14ac:dyDescent="0.35">
      <c r="A599" s="12" t="s">
        <v>631</v>
      </c>
      <c r="B599" s="4" t="s">
        <v>16</v>
      </c>
      <c r="C599" s="4" t="s">
        <v>261</v>
      </c>
      <c r="D599" s="4">
        <v>2</v>
      </c>
      <c r="E599" s="4" t="s">
        <v>9</v>
      </c>
      <c r="F599" s="4">
        <v>2024</v>
      </c>
      <c r="G599" s="4">
        <v>5138</v>
      </c>
      <c r="H599" s="4" t="s">
        <v>31</v>
      </c>
      <c r="I599" s="4" t="s">
        <v>31</v>
      </c>
      <c r="J599" s="14">
        <v>0</v>
      </c>
      <c r="K599" s="14">
        <v>26993000</v>
      </c>
      <c r="L599" s="18">
        <f t="shared" si="9"/>
        <v>0</v>
      </c>
    </row>
    <row r="600" spans="1:12" x14ac:dyDescent="0.35">
      <c r="A600" s="11" t="s">
        <v>632</v>
      </c>
      <c r="B600" s="3" t="s">
        <v>16</v>
      </c>
      <c r="C600" s="3" t="s">
        <v>261</v>
      </c>
      <c r="D600" s="3">
        <v>2</v>
      </c>
      <c r="E600" s="3" t="s">
        <v>9</v>
      </c>
      <c r="F600" s="3">
        <v>2024</v>
      </c>
      <c r="G600" s="3">
        <v>5145</v>
      </c>
      <c r="H600" s="3" t="s">
        <v>31</v>
      </c>
      <c r="I600" s="3" t="s">
        <v>31</v>
      </c>
      <c r="J600" s="13">
        <v>0</v>
      </c>
      <c r="K600" s="13">
        <v>21234287.100000001</v>
      </c>
      <c r="L600" s="17">
        <f t="shared" si="9"/>
        <v>0</v>
      </c>
    </row>
    <row r="601" spans="1:12" x14ac:dyDescent="0.35">
      <c r="A601" s="12" t="s">
        <v>633</v>
      </c>
      <c r="B601" s="4" t="s">
        <v>16</v>
      </c>
      <c r="C601" s="4" t="s">
        <v>261</v>
      </c>
      <c r="D601" s="4">
        <v>2</v>
      </c>
      <c r="E601" s="4" t="s">
        <v>9</v>
      </c>
      <c r="F601" s="4">
        <v>2024</v>
      </c>
      <c r="G601" s="4">
        <v>5147</v>
      </c>
      <c r="H601" s="4" t="s">
        <v>31</v>
      </c>
      <c r="I601" s="4" t="s">
        <v>31</v>
      </c>
      <c r="J601" s="14">
        <v>0</v>
      </c>
      <c r="K601" s="14">
        <v>2131528.2999999998</v>
      </c>
      <c r="L601" s="18">
        <f t="shared" si="9"/>
        <v>0</v>
      </c>
    </row>
    <row r="602" spans="1:12" x14ac:dyDescent="0.35">
      <c r="A602" s="11" t="s">
        <v>634</v>
      </c>
      <c r="B602" s="3" t="s">
        <v>16</v>
      </c>
      <c r="C602" s="3" t="s">
        <v>261</v>
      </c>
      <c r="D602" s="3">
        <v>2</v>
      </c>
      <c r="E602" s="3" t="s">
        <v>9</v>
      </c>
      <c r="F602" s="3">
        <v>2024</v>
      </c>
      <c r="G602" s="3">
        <v>5148</v>
      </c>
      <c r="H602" s="3" t="s">
        <v>31</v>
      </c>
      <c r="I602" s="3" t="s">
        <v>31</v>
      </c>
      <c r="J602" s="13">
        <v>0</v>
      </c>
      <c r="K602" s="13">
        <v>145941967.80000001</v>
      </c>
      <c r="L602" s="17">
        <f t="shared" si="9"/>
        <v>0</v>
      </c>
    </row>
    <row r="603" spans="1:12" x14ac:dyDescent="0.35">
      <c r="A603" s="12" t="s">
        <v>635</v>
      </c>
      <c r="B603" s="4" t="s">
        <v>16</v>
      </c>
      <c r="C603" s="4" t="s">
        <v>261</v>
      </c>
      <c r="D603" s="4">
        <v>2</v>
      </c>
      <c r="E603" s="4" t="s">
        <v>9</v>
      </c>
      <c r="F603" s="4">
        <v>2024</v>
      </c>
      <c r="G603" s="4">
        <v>5150</v>
      </c>
      <c r="H603" s="4" t="s">
        <v>31</v>
      </c>
      <c r="I603" s="4" t="s">
        <v>31</v>
      </c>
      <c r="J603" s="14">
        <v>0</v>
      </c>
      <c r="K603" s="14">
        <v>23442042.899999999</v>
      </c>
      <c r="L603" s="18">
        <f t="shared" si="9"/>
        <v>0</v>
      </c>
    </row>
    <row r="604" spans="1:12" x14ac:dyDescent="0.35">
      <c r="A604" s="11" t="s">
        <v>636</v>
      </c>
      <c r="B604" s="3" t="s">
        <v>16</v>
      </c>
      <c r="C604" s="3" t="s">
        <v>261</v>
      </c>
      <c r="D604" s="3">
        <v>2</v>
      </c>
      <c r="E604" s="3" t="s">
        <v>9</v>
      </c>
      <c r="F604" s="3">
        <v>2024</v>
      </c>
      <c r="G604" s="3">
        <v>5154</v>
      </c>
      <c r="H604" s="3" t="s">
        <v>31</v>
      </c>
      <c r="I604" s="3" t="s">
        <v>31</v>
      </c>
      <c r="J604" s="13">
        <v>0</v>
      </c>
      <c r="K604" s="13">
        <v>102779716.59999999</v>
      </c>
      <c r="L604" s="17">
        <f t="shared" si="9"/>
        <v>0</v>
      </c>
    </row>
    <row r="605" spans="1:12" x14ac:dyDescent="0.35">
      <c r="A605" s="12" t="s">
        <v>637</v>
      </c>
      <c r="B605" s="4" t="s">
        <v>16</v>
      </c>
      <c r="C605" s="4" t="s">
        <v>261</v>
      </c>
      <c r="D605" s="4">
        <v>2</v>
      </c>
      <c r="E605" s="4" t="s">
        <v>9</v>
      </c>
      <c r="F605" s="4">
        <v>2024</v>
      </c>
      <c r="G605" s="4">
        <v>5172</v>
      </c>
      <c r="H605" s="4" t="s">
        <v>31</v>
      </c>
      <c r="I605" s="4" t="s">
        <v>31</v>
      </c>
      <c r="J605" s="14">
        <v>0</v>
      </c>
      <c r="K605" s="14">
        <v>73965672.299999997</v>
      </c>
      <c r="L605" s="18">
        <f t="shared" si="9"/>
        <v>0</v>
      </c>
    </row>
    <row r="606" spans="1:12" x14ac:dyDescent="0.35">
      <c r="A606" s="11" t="s">
        <v>638</v>
      </c>
      <c r="B606" s="3" t="s">
        <v>16</v>
      </c>
      <c r="C606" s="3" t="s">
        <v>261</v>
      </c>
      <c r="D606" s="3">
        <v>2</v>
      </c>
      <c r="E606" s="3" t="s">
        <v>9</v>
      </c>
      <c r="F606" s="3">
        <v>2024</v>
      </c>
      <c r="G606" s="3">
        <v>5197</v>
      </c>
      <c r="H606" s="3" t="s">
        <v>31</v>
      </c>
      <c r="I606" s="3" t="s">
        <v>31</v>
      </c>
      <c r="J606" s="13">
        <v>0</v>
      </c>
      <c r="K606" s="13">
        <v>125655541.3</v>
      </c>
      <c r="L606" s="17">
        <f t="shared" si="9"/>
        <v>0</v>
      </c>
    </row>
    <row r="607" spans="1:12" x14ac:dyDescent="0.35">
      <c r="A607" s="12" t="s">
        <v>639</v>
      </c>
      <c r="B607" s="4" t="s">
        <v>16</v>
      </c>
      <c r="C607" s="4" t="s">
        <v>261</v>
      </c>
      <c r="D607" s="4">
        <v>2</v>
      </c>
      <c r="E607" s="4" t="s">
        <v>9</v>
      </c>
      <c r="F607" s="4">
        <v>2024</v>
      </c>
      <c r="G607" s="4">
        <v>5209</v>
      </c>
      <c r="H607" s="4" t="s">
        <v>31</v>
      </c>
      <c r="I607" s="4" t="s">
        <v>31</v>
      </c>
      <c r="J607" s="14">
        <v>0</v>
      </c>
      <c r="K607" s="14">
        <v>115318130.09999999</v>
      </c>
      <c r="L607" s="18">
        <f t="shared" si="9"/>
        <v>0</v>
      </c>
    </row>
    <row r="608" spans="1:12" x14ac:dyDescent="0.35">
      <c r="A608" s="11" t="s">
        <v>640</v>
      </c>
      <c r="B608" s="3" t="s">
        <v>16</v>
      </c>
      <c r="C608" s="3" t="s">
        <v>261</v>
      </c>
      <c r="D608" s="3">
        <v>2</v>
      </c>
      <c r="E608" s="3" t="s">
        <v>9</v>
      </c>
      <c r="F608" s="3">
        <v>2024</v>
      </c>
      <c r="G608" s="3">
        <v>5212</v>
      </c>
      <c r="H608" s="3" t="s">
        <v>31</v>
      </c>
      <c r="I608" s="3" t="s">
        <v>31</v>
      </c>
      <c r="J608" s="13">
        <v>0</v>
      </c>
      <c r="K608" s="13">
        <v>55498238.600000001</v>
      </c>
      <c r="L608" s="17">
        <f t="shared" si="9"/>
        <v>0</v>
      </c>
    </row>
    <row r="609" spans="1:12" x14ac:dyDescent="0.35">
      <c r="A609" s="12" t="s">
        <v>641</v>
      </c>
      <c r="B609" s="4" t="s">
        <v>16</v>
      </c>
      <c r="C609" s="4" t="s">
        <v>261</v>
      </c>
      <c r="D609" s="4">
        <v>2</v>
      </c>
      <c r="E609" s="4" t="s">
        <v>9</v>
      </c>
      <c r="F609" s="4">
        <v>2024</v>
      </c>
      <c r="G609" s="4">
        <v>5234</v>
      </c>
      <c r="H609" s="4" t="s">
        <v>31</v>
      </c>
      <c r="I609" s="4" t="s">
        <v>31</v>
      </c>
      <c r="J609" s="14">
        <v>0</v>
      </c>
      <c r="K609" s="14">
        <v>540000</v>
      </c>
      <c r="L609" s="18">
        <f t="shared" si="9"/>
        <v>0</v>
      </c>
    </row>
    <row r="610" spans="1:12" x14ac:dyDescent="0.35">
      <c r="A610" s="11" t="s">
        <v>642</v>
      </c>
      <c r="B610" s="3" t="s">
        <v>16</v>
      </c>
      <c r="C610" s="3" t="s">
        <v>261</v>
      </c>
      <c r="D610" s="3">
        <v>2</v>
      </c>
      <c r="E610" s="3" t="s">
        <v>9</v>
      </c>
      <c r="F610" s="3">
        <v>2024</v>
      </c>
      <c r="G610" s="3">
        <v>5237</v>
      </c>
      <c r="H610" s="3" t="s">
        <v>31</v>
      </c>
      <c r="I610" s="3" t="s">
        <v>31</v>
      </c>
      <c r="J610" s="13">
        <v>0</v>
      </c>
      <c r="K610" s="13">
        <v>36777122</v>
      </c>
      <c r="L610" s="17">
        <f t="shared" si="9"/>
        <v>0</v>
      </c>
    </row>
    <row r="611" spans="1:12" x14ac:dyDescent="0.35">
      <c r="A611" s="12" t="s">
        <v>643</v>
      </c>
      <c r="B611" s="4" t="s">
        <v>16</v>
      </c>
      <c r="C611" s="4" t="s">
        <v>261</v>
      </c>
      <c r="D611" s="4">
        <v>2</v>
      </c>
      <c r="E611" s="4" t="s">
        <v>9</v>
      </c>
      <c r="F611" s="4">
        <v>2024</v>
      </c>
      <c r="G611" s="4">
        <v>5240</v>
      </c>
      <c r="H611" s="4" t="s">
        <v>31</v>
      </c>
      <c r="I611" s="4" t="s">
        <v>31</v>
      </c>
      <c r="J611" s="14">
        <v>0</v>
      </c>
      <c r="K611" s="14">
        <v>18897000</v>
      </c>
      <c r="L611" s="18">
        <f t="shared" si="9"/>
        <v>0</v>
      </c>
    </row>
    <row r="612" spans="1:12" x14ac:dyDescent="0.35">
      <c r="A612" s="11" t="s">
        <v>644</v>
      </c>
      <c r="B612" s="3" t="s">
        <v>16</v>
      </c>
      <c r="C612" s="3" t="s">
        <v>261</v>
      </c>
      <c r="D612" s="3">
        <v>2</v>
      </c>
      <c r="E612" s="3" t="s">
        <v>9</v>
      </c>
      <c r="F612" s="3">
        <v>2024</v>
      </c>
      <c r="G612" s="3">
        <v>5250</v>
      </c>
      <c r="H612" s="3" t="s">
        <v>31</v>
      </c>
      <c r="I612" s="3" t="s">
        <v>31</v>
      </c>
      <c r="J612" s="13">
        <v>0</v>
      </c>
      <c r="K612" s="13">
        <v>76810012.5</v>
      </c>
      <c r="L612" s="17">
        <f t="shared" si="9"/>
        <v>0</v>
      </c>
    </row>
    <row r="613" spans="1:12" x14ac:dyDescent="0.35">
      <c r="A613" s="12" t="s">
        <v>645</v>
      </c>
      <c r="B613" s="4" t="s">
        <v>16</v>
      </c>
      <c r="C613" s="4" t="s">
        <v>261</v>
      </c>
      <c r="D613" s="4">
        <v>2</v>
      </c>
      <c r="E613" s="4" t="s">
        <v>9</v>
      </c>
      <c r="F613" s="4">
        <v>2024</v>
      </c>
      <c r="G613" s="4">
        <v>5264</v>
      </c>
      <c r="H613" s="4" t="s">
        <v>31</v>
      </c>
      <c r="I613" s="4" t="s">
        <v>31</v>
      </c>
      <c r="J613" s="14">
        <v>0</v>
      </c>
      <c r="K613" s="14">
        <v>36777122</v>
      </c>
      <c r="L613" s="18">
        <f t="shared" si="9"/>
        <v>0</v>
      </c>
    </row>
    <row r="614" spans="1:12" x14ac:dyDescent="0.35">
      <c r="A614" s="11" t="s">
        <v>646</v>
      </c>
      <c r="B614" s="3" t="s">
        <v>16</v>
      </c>
      <c r="C614" s="3" t="s">
        <v>261</v>
      </c>
      <c r="D614" s="3">
        <v>2</v>
      </c>
      <c r="E614" s="3" t="s">
        <v>9</v>
      </c>
      <c r="F614" s="3">
        <v>2024</v>
      </c>
      <c r="G614" s="3">
        <v>5266</v>
      </c>
      <c r="H614" s="3" t="s">
        <v>31</v>
      </c>
      <c r="I614" s="3" t="s">
        <v>31</v>
      </c>
      <c r="J614" s="13">
        <v>0</v>
      </c>
      <c r="K614" s="13">
        <v>157474796.40000001</v>
      </c>
      <c r="L614" s="17">
        <f t="shared" si="9"/>
        <v>0</v>
      </c>
    </row>
    <row r="615" spans="1:12" x14ac:dyDescent="0.35">
      <c r="A615" s="12" t="s">
        <v>647</v>
      </c>
      <c r="B615" s="4" t="s">
        <v>16</v>
      </c>
      <c r="C615" s="4" t="s">
        <v>261</v>
      </c>
      <c r="D615" s="4">
        <v>2</v>
      </c>
      <c r="E615" s="4" t="s">
        <v>9</v>
      </c>
      <c r="F615" s="4">
        <v>2024</v>
      </c>
      <c r="G615" s="4">
        <v>5282</v>
      </c>
      <c r="H615" s="4" t="s">
        <v>31</v>
      </c>
      <c r="I615" s="4" t="s">
        <v>31</v>
      </c>
      <c r="J615" s="14">
        <v>0</v>
      </c>
      <c r="K615" s="14">
        <v>147306717.80000001</v>
      </c>
      <c r="L615" s="18">
        <f t="shared" si="9"/>
        <v>0</v>
      </c>
    </row>
    <row r="616" spans="1:12" x14ac:dyDescent="0.35">
      <c r="A616" s="11" t="s">
        <v>648</v>
      </c>
      <c r="B616" s="3" t="s">
        <v>16</v>
      </c>
      <c r="C616" s="3" t="s">
        <v>261</v>
      </c>
      <c r="D616" s="3">
        <v>2</v>
      </c>
      <c r="E616" s="3" t="s">
        <v>9</v>
      </c>
      <c r="F616" s="3">
        <v>2024</v>
      </c>
      <c r="G616" s="3">
        <v>5284</v>
      </c>
      <c r="H616" s="3" t="s">
        <v>31</v>
      </c>
      <c r="I616" s="3" t="s">
        <v>31</v>
      </c>
      <c r="J616" s="13">
        <v>0</v>
      </c>
      <c r="K616" s="13">
        <v>54185000</v>
      </c>
      <c r="L616" s="17">
        <f t="shared" si="9"/>
        <v>0</v>
      </c>
    </row>
    <row r="617" spans="1:12" x14ac:dyDescent="0.35">
      <c r="A617" s="12" t="s">
        <v>649</v>
      </c>
      <c r="B617" s="4" t="s">
        <v>16</v>
      </c>
      <c r="C617" s="4" t="s">
        <v>261</v>
      </c>
      <c r="D617" s="4">
        <v>2</v>
      </c>
      <c r="E617" s="4" t="s">
        <v>9</v>
      </c>
      <c r="F617" s="4">
        <v>2024</v>
      </c>
      <c r="G617" s="4">
        <v>5308</v>
      </c>
      <c r="H617" s="4" t="s">
        <v>31</v>
      </c>
      <c r="I617" s="4" t="s">
        <v>31</v>
      </c>
      <c r="J617" s="14">
        <v>0</v>
      </c>
      <c r="K617" s="14">
        <v>541797591</v>
      </c>
      <c r="L617" s="18">
        <f t="shared" si="9"/>
        <v>0</v>
      </c>
    </row>
    <row r="618" spans="1:12" x14ac:dyDescent="0.35">
      <c r="A618" s="11" t="s">
        <v>650</v>
      </c>
      <c r="B618" s="3" t="s">
        <v>16</v>
      </c>
      <c r="C618" s="3" t="s">
        <v>261</v>
      </c>
      <c r="D618" s="3">
        <v>2</v>
      </c>
      <c r="E618" s="3" t="s">
        <v>9</v>
      </c>
      <c r="F618" s="3">
        <v>2024</v>
      </c>
      <c r="G618" s="3">
        <v>5313</v>
      </c>
      <c r="H618" s="3" t="s">
        <v>31</v>
      </c>
      <c r="I618" s="3" t="s">
        <v>31</v>
      </c>
      <c r="J618" s="13">
        <v>0</v>
      </c>
      <c r="K618" s="13">
        <v>210735209.40000001</v>
      </c>
      <c r="L618" s="17">
        <f t="shared" si="9"/>
        <v>0</v>
      </c>
    </row>
    <row r="619" spans="1:12" x14ac:dyDescent="0.35">
      <c r="A619" s="12" t="s">
        <v>651</v>
      </c>
      <c r="B619" s="4" t="s">
        <v>16</v>
      </c>
      <c r="C619" s="4" t="s">
        <v>261</v>
      </c>
      <c r="D619" s="4">
        <v>2</v>
      </c>
      <c r="E619" s="4" t="s">
        <v>9</v>
      </c>
      <c r="F619" s="4">
        <v>2024</v>
      </c>
      <c r="G619" s="4">
        <v>5318</v>
      </c>
      <c r="H619" s="4" t="s">
        <v>31</v>
      </c>
      <c r="I619" s="4" t="s">
        <v>31</v>
      </c>
      <c r="J619" s="14">
        <v>0</v>
      </c>
      <c r="K619" s="14">
        <v>102044735.59999999</v>
      </c>
      <c r="L619" s="18">
        <f t="shared" si="9"/>
        <v>0</v>
      </c>
    </row>
    <row r="620" spans="1:12" x14ac:dyDescent="0.35">
      <c r="A620" s="11" t="s">
        <v>652</v>
      </c>
      <c r="B620" s="3" t="s">
        <v>16</v>
      </c>
      <c r="C620" s="3" t="s">
        <v>261</v>
      </c>
      <c r="D620" s="3">
        <v>2</v>
      </c>
      <c r="E620" s="3" t="s">
        <v>9</v>
      </c>
      <c r="F620" s="3">
        <v>2024</v>
      </c>
      <c r="G620" s="3">
        <v>5321</v>
      </c>
      <c r="H620" s="3" t="s">
        <v>31</v>
      </c>
      <c r="I620" s="3" t="s">
        <v>31</v>
      </c>
      <c r="J620" s="13">
        <v>0</v>
      </c>
      <c r="K620" s="13">
        <v>99864114.799999997</v>
      </c>
      <c r="L620" s="17">
        <f t="shared" si="9"/>
        <v>0</v>
      </c>
    </row>
    <row r="621" spans="1:12" x14ac:dyDescent="0.35">
      <c r="A621" s="12" t="s">
        <v>653</v>
      </c>
      <c r="B621" s="4" t="s">
        <v>16</v>
      </c>
      <c r="C621" s="4" t="s">
        <v>261</v>
      </c>
      <c r="D621" s="4">
        <v>2</v>
      </c>
      <c r="E621" s="4" t="s">
        <v>9</v>
      </c>
      <c r="F621" s="4">
        <v>2024</v>
      </c>
      <c r="G621" s="4">
        <v>5360</v>
      </c>
      <c r="H621" s="4" t="s">
        <v>31</v>
      </c>
      <c r="I621" s="4" t="s">
        <v>31</v>
      </c>
      <c r="J621" s="14">
        <v>0</v>
      </c>
      <c r="K621" s="14">
        <v>271511984</v>
      </c>
      <c r="L621" s="18">
        <f t="shared" si="9"/>
        <v>0</v>
      </c>
    </row>
    <row r="622" spans="1:12" x14ac:dyDescent="0.35">
      <c r="A622" s="11" t="s">
        <v>654</v>
      </c>
      <c r="B622" s="3" t="s">
        <v>16</v>
      </c>
      <c r="C622" s="3" t="s">
        <v>261</v>
      </c>
      <c r="D622" s="3">
        <v>2</v>
      </c>
      <c r="E622" s="3" t="s">
        <v>9</v>
      </c>
      <c r="F622" s="3">
        <v>2024</v>
      </c>
      <c r="G622" s="3">
        <v>5361</v>
      </c>
      <c r="H622" s="3" t="s">
        <v>31</v>
      </c>
      <c r="I622" s="3" t="s">
        <v>31</v>
      </c>
      <c r="J622" s="13">
        <v>0</v>
      </c>
      <c r="K622" s="13">
        <v>14208048.800000001</v>
      </c>
      <c r="L622" s="17">
        <f t="shared" si="9"/>
        <v>0</v>
      </c>
    </row>
    <row r="623" spans="1:12" x14ac:dyDescent="0.35">
      <c r="A623" s="12" t="s">
        <v>655</v>
      </c>
      <c r="B623" s="4" t="s">
        <v>16</v>
      </c>
      <c r="C623" s="4" t="s">
        <v>261</v>
      </c>
      <c r="D623" s="4">
        <v>2</v>
      </c>
      <c r="E623" s="4" t="s">
        <v>9</v>
      </c>
      <c r="F623" s="4">
        <v>2024</v>
      </c>
      <c r="G623" s="4">
        <v>5368</v>
      </c>
      <c r="H623" s="4" t="s">
        <v>31</v>
      </c>
      <c r="I623" s="4" t="s">
        <v>31</v>
      </c>
      <c r="J623" s="14">
        <v>0</v>
      </c>
      <c r="K623" s="14">
        <v>158731132.5</v>
      </c>
      <c r="L623" s="18">
        <f t="shared" si="9"/>
        <v>0</v>
      </c>
    </row>
    <row r="624" spans="1:12" x14ac:dyDescent="0.35">
      <c r="A624" s="11" t="s">
        <v>656</v>
      </c>
      <c r="B624" s="3" t="s">
        <v>16</v>
      </c>
      <c r="C624" s="3" t="s">
        <v>261</v>
      </c>
      <c r="D624" s="3">
        <v>2</v>
      </c>
      <c r="E624" s="3" t="s">
        <v>9</v>
      </c>
      <c r="F624" s="3">
        <v>2024</v>
      </c>
      <c r="G624" s="3">
        <v>5376</v>
      </c>
      <c r="H624" s="3" t="s">
        <v>31</v>
      </c>
      <c r="I624" s="3" t="s">
        <v>31</v>
      </c>
      <c r="J624" s="13">
        <v>0</v>
      </c>
      <c r="K624" s="13">
        <v>18935620.800000001</v>
      </c>
      <c r="L624" s="17">
        <f t="shared" si="9"/>
        <v>0</v>
      </c>
    </row>
    <row r="625" spans="1:12" x14ac:dyDescent="0.35">
      <c r="A625" s="12" t="s">
        <v>657</v>
      </c>
      <c r="B625" s="4" t="s">
        <v>16</v>
      </c>
      <c r="C625" s="4" t="s">
        <v>261</v>
      </c>
      <c r="D625" s="4">
        <v>2</v>
      </c>
      <c r="E625" s="4" t="s">
        <v>9</v>
      </c>
      <c r="F625" s="4">
        <v>2024</v>
      </c>
      <c r="G625" s="4">
        <v>5380</v>
      </c>
      <c r="H625" s="4" t="s">
        <v>31</v>
      </c>
      <c r="I625" s="4" t="s">
        <v>31</v>
      </c>
      <c r="J625" s="14">
        <v>0</v>
      </c>
      <c r="K625" s="14">
        <v>36199926.399999999</v>
      </c>
      <c r="L625" s="18">
        <f t="shared" si="9"/>
        <v>0</v>
      </c>
    </row>
    <row r="626" spans="1:12" x14ac:dyDescent="0.35">
      <c r="A626" s="11" t="s">
        <v>658</v>
      </c>
      <c r="B626" s="3" t="s">
        <v>16</v>
      </c>
      <c r="C626" s="3" t="s">
        <v>261</v>
      </c>
      <c r="D626" s="3">
        <v>2</v>
      </c>
      <c r="E626" s="3" t="s">
        <v>9</v>
      </c>
      <c r="F626" s="3">
        <v>2024</v>
      </c>
      <c r="G626" s="3">
        <v>5390</v>
      </c>
      <c r="H626" s="3" t="s">
        <v>31</v>
      </c>
      <c r="I626" s="3" t="s">
        <v>31</v>
      </c>
      <c r="J626" s="13">
        <v>0</v>
      </c>
      <c r="K626" s="13">
        <v>540000</v>
      </c>
      <c r="L626" s="17">
        <f t="shared" si="9"/>
        <v>0</v>
      </c>
    </row>
    <row r="627" spans="1:12" x14ac:dyDescent="0.35">
      <c r="A627" s="12" t="s">
        <v>659</v>
      </c>
      <c r="B627" s="4" t="s">
        <v>16</v>
      </c>
      <c r="C627" s="4" t="s">
        <v>261</v>
      </c>
      <c r="D627" s="4">
        <v>2</v>
      </c>
      <c r="E627" s="4" t="s">
        <v>9</v>
      </c>
      <c r="F627" s="4">
        <v>2024</v>
      </c>
      <c r="G627" s="4">
        <v>5400</v>
      </c>
      <c r="H627" s="4" t="s">
        <v>31</v>
      </c>
      <c r="I627" s="4" t="s">
        <v>31</v>
      </c>
      <c r="J627" s="14">
        <v>0</v>
      </c>
      <c r="K627" s="14">
        <v>110510973.7</v>
      </c>
      <c r="L627" s="18">
        <f t="shared" si="9"/>
        <v>0</v>
      </c>
    </row>
    <row r="628" spans="1:12" x14ac:dyDescent="0.35">
      <c r="A628" s="11" t="s">
        <v>660</v>
      </c>
      <c r="B628" s="3" t="s">
        <v>16</v>
      </c>
      <c r="C628" s="3" t="s">
        <v>261</v>
      </c>
      <c r="D628" s="3">
        <v>2</v>
      </c>
      <c r="E628" s="3" t="s">
        <v>9</v>
      </c>
      <c r="F628" s="3">
        <v>2024</v>
      </c>
      <c r="G628" s="3">
        <v>5440</v>
      </c>
      <c r="H628" s="3" t="s">
        <v>31</v>
      </c>
      <c r="I628" s="3" t="s">
        <v>31</v>
      </c>
      <c r="J628" s="13">
        <v>0</v>
      </c>
      <c r="K628" s="13">
        <v>486753558.89999998</v>
      </c>
      <c r="L628" s="17">
        <f t="shared" si="9"/>
        <v>0</v>
      </c>
    </row>
    <row r="629" spans="1:12" x14ac:dyDescent="0.35">
      <c r="A629" s="12" t="s">
        <v>661</v>
      </c>
      <c r="B629" s="4" t="s">
        <v>16</v>
      </c>
      <c r="C629" s="4" t="s">
        <v>261</v>
      </c>
      <c r="D629" s="4">
        <v>2</v>
      </c>
      <c r="E629" s="4" t="s">
        <v>9</v>
      </c>
      <c r="F629" s="4">
        <v>2024</v>
      </c>
      <c r="G629" s="4">
        <v>5467</v>
      </c>
      <c r="H629" s="4" t="s">
        <v>31</v>
      </c>
      <c r="I629" s="4" t="s">
        <v>31</v>
      </c>
      <c r="J629" s="14">
        <v>5932980.4400000004</v>
      </c>
      <c r="K629" s="14">
        <v>21234287.100000001</v>
      </c>
      <c r="L629" s="18">
        <f t="shared" si="9"/>
        <v>0.27940568063620086</v>
      </c>
    </row>
    <row r="630" spans="1:12" x14ac:dyDescent="0.35">
      <c r="A630" s="11" t="s">
        <v>662</v>
      </c>
      <c r="B630" s="3" t="s">
        <v>16</v>
      </c>
      <c r="C630" s="3" t="s">
        <v>261</v>
      </c>
      <c r="D630" s="3">
        <v>2</v>
      </c>
      <c r="E630" s="3" t="s">
        <v>9</v>
      </c>
      <c r="F630" s="3">
        <v>2024</v>
      </c>
      <c r="G630" s="3">
        <v>5480</v>
      </c>
      <c r="H630" s="3" t="s">
        <v>31</v>
      </c>
      <c r="I630" s="3" t="s">
        <v>31</v>
      </c>
      <c r="J630" s="13">
        <v>0</v>
      </c>
      <c r="K630" s="13">
        <v>14984675.1</v>
      </c>
      <c r="L630" s="17">
        <f t="shared" si="9"/>
        <v>0</v>
      </c>
    </row>
    <row r="631" spans="1:12" x14ac:dyDescent="0.35">
      <c r="A631" s="12" t="s">
        <v>663</v>
      </c>
      <c r="B631" s="4" t="s">
        <v>16</v>
      </c>
      <c r="C631" s="4" t="s">
        <v>261</v>
      </c>
      <c r="D631" s="4">
        <v>2</v>
      </c>
      <c r="E631" s="4" t="s">
        <v>9</v>
      </c>
      <c r="F631" s="4">
        <v>2024</v>
      </c>
      <c r="G631" s="4">
        <v>5490</v>
      </c>
      <c r="H631" s="4" t="s">
        <v>31</v>
      </c>
      <c r="I631" s="4" t="s">
        <v>31</v>
      </c>
      <c r="J631" s="14">
        <v>0</v>
      </c>
      <c r="K631" s="14">
        <v>296688039.60000002</v>
      </c>
      <c r="L631" s="18">
        <f t="shared" si="9"/>
        <v>0</v>
      </c>
    </row>
    <row r="632" spans="1:12" x14ac:dyDescent="0.35">
      <c r="A632" s="11" t="s">
        <v>664</v>
      </c>
      <c r="B632" s="3" t="s">
        <v>16</v>
      </c>
      <c r="C632" s="3" t="s">
        <v>261</v>
      </c>
      <c r="D632" s="3">
        <v>2</v>
      </c>
      <c r="E632" s="3" t="s">
        <v>9</v>
      </c>
      <c r="F632" s="3">
        <v>2024</v>
      </c>
      <c r="G632" s="3">
        <v>5541</v>
      </c>
      <c r="H632" s="3" t="s">
        <v>31</v>
      </c>
      <c r="I632" s="3" t="s">
        <v>31</v>
      </c>
      <c r="J632" s="13">
        <v>0</v>
      </c>
      <c r="K632" s="13">
        <v>63635169.700000003</v>
      </c>
      <c r="L632" s="17">
        <f t="shared" si="9"/>
        <v>0</v>
      </c>
    </row>
    <row r="633" spans="1:12" x14ac:dyDescent="0.35">
      <c r="A633" s="12" t="s">
        <v>665</v>
      </c>
      <c r="B633" s="4" t="s">
        <v>16</v>
      </c>
      <c r="C633" s="4" t="s">
        <v>261</v>
      </c>
      <c r="D633" s="4">
        <v>2</v>
      </c>
      <c r="E633" s="4" t="s">
        <v>9</v>
      </c>
      <c r="F633" s="4">
        <v>2024</v>
      </c>
      <c r="G633" s="4">
        <v>5576</v>
      </c>
      <c r="H633" s="4" t="s">
        <v>31</v>
      </c>
      <c r="I633" s="4" t="s">
        <v>31</v>
      </c>
      <c r="J633" s="14">
        <v>0</v>
      </c>
      <c r="K633" s="14">
        <v>810000</v>
      </c>
      <c r="L633" s="18">
        <f t="shared" si="9"/>
        <v>0</v>
      </c>
    </row>
    <row r="634" spans="1:12" x14ac:dyDescent="0.35">
      <c r="A634" s="11" t="s">
        <v>666</v>
      </c>
      <c r="B634" s="3" t="s">
        <v>16</v>
      </c>
      <c r="C634" s="3" t="s">
        <v>261</v>
      </c>
      <c r="D634" s="3">
        <v>2</v>
      </c>
      <c r="E634" s="3" t="s">
        <v>9</v>
      </c>
      <c r="F634" s="3">
        <v>2024</v>
      </c>
      <c r="G634" s="3">
        <v>5579</v>
      </c>
      <c r="H634" s="3" t="s">
        <v>31</v>
      </c>
      <c r="I634" s="3" t="s">
        <v>31</v>
      </c>
      <c r="J634" s="13">
        <v>0</v>
      </c>
      <c r="K634" s="13">
        <v>30231000</v>
      </c>
      <c r="L634" s="17">
        <f t="shared" si="9"/>
        <v>0</v>
      </c>
    </row>
    <row r="635" spans="1:12" x14ac:dyDescent="0.35">
      <c r="A635" s="12" t="s">
        <v>667</v>
      </c>
      <c r="B635" s="4" t="s">
        <v>16</v>
      </c>
      <c r="C635" s="4" t="s">
        <v>261</v>
      </c>
      <c r="D635" s="4">
        <v>2</v>
      </c>
      <c r="E635" s="4" t="s">
        <v>9</v>
      </c>
      <c r="F635" s="4">
        <v>2024</v>
      </c>
      <c r="G635" s="4">
        <v>5591</v>
      </c>
      <c r="H635" s="4" t="s">
        <v>31</v>
      </c>
      <c r="I635" s="4" t="s">
        <v>31</v>
      </c>
      <c r="J635" s="14">
        <v>0</v>
      </c>
      <c r="K635" s="14">
        <v>118008541.3</v>
      </c>
      <c r="L635" s="18">
        <f t="shared" si="9"/>
        <v>0</v>
      </c>
    </row>
    <row r="636" spans="1:12" x14ac:dyDescent="0.35">
      <c r="A636" s="11" t="s">
        <v>668</v>
      </c>
      <c r="B636" s="3" t="s">
        <v>16</v>
      </c>
      <c r="C636" s="3" t="s">
        <v>261</v>
      </c>
      <c r="D636" s="3">
        <v>2</v>
      </c>
      <c r="E636" s="3" t="s">
        <v>9</v>
      </c>
      <c r="F636" s="3">
        <v>2024</v>
      </c>
      <c r="G636" s="3">
        <v>5604</v>
      </c>
      <c r="H636" s="3" t="s">
        <v>31</v>
      </c>
      <c r="I636" s="3" t="s">
        <v>31</v>
      </c>
      <c r="J636" s="13">
        <v>0</v>
      </c>
      <c r="K636" s="13">
        <v>109435469.8</v>
      </c>
      <c r="L636" s="17">
        <f t="shared" si="9"/>
        <v>0</v>
      </c>
    </row>
    <row r="637" spans="1:12" x14ac:dyDescent="0.35">
      <c r="A637" s="12" t="s">
        <v>669</v>
      </c>
      <c r="B637" s="4" t="s">
        <v>16</v>
      </c>
      <c r="C637" s="4" t="s">
        <v>261</v>
      </c>
      <c r="D637" s="4">
        <v>2</v>
      </c>
      <c r="E637" s="4" t="s">
        <v>9</v>
      </c>
      <c r="F637" s="4">
        <v>2024</v>
      </c>
      <c r="G637" s="4">
        <v>5607</v>
      </c>
      <c r="H637" s="4" t="s">
        <v>31</v>
      </c>
      <c r="I637" s="4" t="s">
        <v>31</v>
      </c>
      <c r="J637" s="14">
        <v>0</v>
      </c>
      <c r="K637" s="14">
        <v>26071743.199999999</v>
      </c>
      <c r="L637" s="18">
        <f t="shared" si="9"/>
        <v>0</v>
      </c>
    </row>
    <row r="638" spans="1:12" x14ac:dyDescent="0.35">
      <c r="A638" s="11" t="s">
        <v>670</v>
      </c>
      <c r="B638" s="3" t="s">
        <v>16</v>
      </c>
      <c r="C638" s="3" t="s">
        <v>261</v>
      </c>
      <c r="D638" s="3">
        <v>2</v>
      </c>
      <c r="E638" s="3" t="s">
        <v>9</v>
      </c>
      <c r="F638" s="3">
        <v>2024</v>
      </c>
      <c r="G638" s="3">
        <v>5615</v>
      </c>
      <c r="H638" s="3" t="s">
        <v>31</v>
      </c>
      <c r="I638" s="3" t="s">
        <v>31</v>
      </c>
      <c r="J638" s="13">
        <v>0</v>
      </c>
      <c r="K638" s="13">
        <v>348777651.19999999</v>
      </c>
      <c r="L638" s="17">
        <f t="shared" si="9"/>
        <v>0</v>
      </c>
    </row>
    <row r="639" spans="1:12" x14ac:dyDescent="0.35">
      <c r="A639" s="12" t="s">
        <v>671</v>
      </c>
      <c r="B639" s="4" t="s">
        <v>16</v>
      </c>
      <c r="C639" s="4" t="s">
        <v>261</v>
      </c>
      <c r="D639" s="4">
        <v>2</v>
      </c>
      <c r="E639" s="4" t="s">
        <v>9</v>
      </c>
      <c r="F639" s="4">
        <v>2024</v>
      </c>
      <c r="G639" s="4">
        <v>5631</v>
      </c>
      <c r="H639" s="4" t="s">
        <v>31</v>
      </c>
      <c r="I639" s="4" t="s">
        <v>31</v>
      </c>
      <c r="J639" s="14">
        <v>0</v>
      </c>
      <c r="K639" s="14">
        <v>100226048.8</v>
      </c>
      <c r="L639" s="18">
        <f t="shared" si="9"/>
        <v>0</v>
      </c>
    </row>
    <row r="640" spans="1:12" x14ac:dyDescent="0.35">
      <c r="A640" s="11" t="s">
        <v>672</v>
      </c>
      <c r="B640" s="3" t="s">
        <v>16</v>
      </c>
      <c r="C640" s="3" t="s">
        <v>261</v>
      </c>
      <c r="D640" s="3">
        <v>2</v>
      </c>
      <c r="E640" s="3" t="s">
        <v>9</v>
      </c>
      <c r="F640" s="3">
        <v>2024</v>
      </c>
      <c r="G640" s="3">
        <v>5642</v>
      </c>
      <c r="H640" s="3" t="s">
        <v>31</v>
      </c>
      <c r="I640" s="3" t="s">
        <v>31</v>
      </c>
      <c r="J640" s="13">
        <v>0</v>
      </c>
      <c r="K640" s="13">
        <v>39468317.200000003</v>
      </c>
      <c r="L640" s="17">
        <f t="shared" si="9"/>
        <v>0</v>
      </c>
    </row>
    <row r="641" spans="1:12" x14ac:dyDescent="0.35">
      <c r="A641" s="12" t="s">
        <v>673</v>
      </c>
      <c r="B641" s="4" t="s">
        <v>16</v>
      </c>
      <c r="C641" s="4" t="s">
        <v>261</v>
      </c>
      <c r="D641" s="4">
        <v>2</v>
      </c>
      <c r="E641" s="4" t="s">
        <v>9</v>
      </c>
      <c r="F641" s="4">
        <v>2024</v>
      </c>
      <c r="G641" s="4">
        <v>5647</v>
      </c>
      <c r="H641" s="4" t="s">
        <v>31</v>
      </c>
      <c r="I641" s="4" t="s">
        <v>31</v>
      </c>
      <c r="J641" s="14">
        <v>0</v>
      </c>
      <c r="K641" s="14">
        <v>15420561</v>
      </c>
      <c r="L641" s="18">
        <f t="shared" si="9"/>
        <v>0</v>
      </c>
    </row>
    <row r="642" spans="1:12" x14ac:dyDescent="0.35">
      <c r="A642" s="11" t="s">
        <v>674</v>
      </c>
      <c r="B642" s="3" t="s">
        <v>16</v>
      </c>
      <c r="C642" s="3" t="s">
        <v>261</v>
      </c>
      <c r="D642" s="3">
        <v>2</v>
      </c>
      <c r="E642" s="3" t="s">
        <v>9</v>
      </c>
      <c r="F642" s="3">
        <v>2024</v>
      </c>
      <c r="G642" s="3">
        <v>5649</v>
      </c>
      <c r="H642" s="3" t="s">
        <v>31</v>
      </c>
      <c r="I642" s="3" t="s">
        <v>31</v>
      </c>
      <c r="J642" s="13">
        <v>0</v>
      </c>
      <c r="K642" s="13">
        <v>2180620.7999999998</v>
      </c>
      <c r="L642" s="17">
        <f t="shared" ref="L642:L705" si="10">IFERROR(J642/K642,0)</f>
        <v>0</v>
      </c>
    </row>
    <row r="643" spans="1:12" x14ac:dyDescent="0.35">
      <c r="A643" s="12" t="s">
        <v>675</v>
      </c>
      <c r="B643" s="4" t="s">
        <v>16</v>
      </c>
      <c r="C643" s="4" t="s">
        <v>261</v>
      </c>
      <c r="D643" s="4">
        <v>2</v>
      </c>
      <c r="E643" s="4" t="s">
        <v>9</v>
      </c>
      <c r="F643" s="4">
        <v>2024</v>
      </c>
      <c r="G643" s="4">
        <v>5652</v>
      </c>
      <c r="H643" s="4" t="s">
        <v>31</v>
      </c>
      <c r="I643" s="4" t="s">
        <v>31</v>
      </c>
      <c r="J643" s="14">
        <v>0</v>
      </c>
      <c r="K643" s="14">
        <v>148154721.69999999</v>
      </c>
      <c r="L643" s="18">
        <f t="shared" si="10"/>
        <v>0</v>
      </c>
    </row>
    <row r="644" spans="1:12" x14ac:dyDescent="0.35">
      <c r="A644" s="11" t="s">
        <v>676</v>
      </c>
      <c r="B644" s="3" t="s">
        <v>16</v>
      </c>
      <c r="C644" s="3" t="s">
        <v>261</v>
      </c>
      <c r="D644" s="3">
        <v>2</v>
      </c>
      <c r="E644" s="3" t="s">
        <v>9</v>
      </c>
      <c r="F644" s="3">
        <v>2024</v>
      </c>
      <c r="G644" s="3">
        <v>5656</v>
      </c>
      <c r="H644" s="3" t="s">
        <v>31</v>
      </c>
      <c r="I644" s="3" t="s">
        <v>31</v>
      </c>
      <c r="J644" s="13">
        <v>0</v>
      </c>
      <c r="K644" s="13">
        <v>106521591.90000001</v>
      </c>
      <c r="L644" s="17">
        <f t="shared" si="10"/>
        <v>0</v>
      </c>
    </row>
    <row r="645" spans="1:12" x14ac:dyDescent="0.35">
      <c r="A645" s="12" t="s">
        <v>677</v>
      </c>
      <c r="B645" s="4" t="s">
        <v>16</v>
      </c>
      <c r="C645" s="4" t="s">
        <v>261</v>
      </c>
      <c r="D645" s="4">
        <v>2</v>
      </c>
      <c r="E645" s="4" t="s">
        <v>9</v>
      </c>
      <c r="F645" s="4">
        <v>2024</v>
      </c>
      <c r="G645" s="4">
        <v>5660</v>
      </c>
      <c r="H645" s="4" t="s">
        <v>31</v>
      </c>
      <c r="I645" s="4" t="s">
        <v>31</v>
      </c>
      <c r="J645" s="14">
        <v>0</v>
      </c>
      <c r="K645" s="14">
        <v>39203241.600000001</v>
      </c>
      <c r="L645" s="18">
        <f t="shared" si="10"/>
        <v>0</v>
      </c>
    </row>
    <row r="646" spans="1:12" x14ac:dyDescent="0.35">
      <c r="A646" s="11" t="s">
        <v>678</v>
      </c>
      <c r="B646" s="3" t="s">
        <v>16</v>
      </c>
      <c r="C646" s="3" t="s">
        <v>261</v>
      </c>
      <c r="D646" s="3">
        <v>2</v>
      </c>
      <c r="E646" s="3" t="s">
        <v>9</v>
      </c>
      <c r="F646" s="3">
        <v>2024</v>
      </c>
      <c r="G646" s="3">
        <v>5664</v>
      </c>
      <c r="H646" s="3" t="s">
        <v>31</v>
      </c>
      <c r="I646" s="3" t="s">
        <v>31</v>
      </c>
      <c r="J646" s="13">
        <v>0</v>
      </c>
      <c r="K646" s="13">
        <v>288624765</v>
      </c>
      <c r="L646" s="17">
        <f t="shared" si="10"/>
        <v>0</v>
      </c>
    </row>
    <row r="647" spans="1:12" x14ac:dyDescent="0.35">
      <c r="A647" s="12" t="s">
        <v>679</v>
      </c>
      <c r="B647" s="4" t="s">
        <v>16</v>
      </c>
      <c r="C647" s="4" t="s">
        <v>261</v>
      </c>
      <c r="D647" s="4">
        <v>2</v>
      </c>
      <c r="E647" s="4" t="s">
        <v>9</v>
      </c>
      <c r="F647" s="4">
        <v>2024</v>
      </c>
      <c r="G647" s="4">
        <v>5667</v>
      </c>
      <c r="H647" s="4" t="s">
        <v>31</v>
      </c>
      <c r="I647" s="4" t="s">
        <v>31</v>
      </c>
      <c r="J647" s="14">
        <v>0</v>
      </c>
      <c r="K647" s="14">
        <v>149802666.80000001</v>
      </c>
      <c r="L647" s="18">
        <f t="shared" si="10"/>
        <v>0</v>
      </c>
    </row>
    <row r="648" spans="1:12" x14ac:dyDescent="0.35">
      <c r="A648" s="11" t="s">
        <v>680</v>
      </c>
      <c r="B648" s="3" t="s">
        <v>16</v>
      </c>
      <c r="C648" s="3" t="s">
        <v>261</v>
      </c>
      <c r="D648" s="3">
        <v>2</v>
      </c>
      <c r="E648" s="3" t="s">
        <v>9</v>
      </c>
      <c r="F648" s="3">
        <v>2024</v>
      </c>
      <c r="G648" s="3">
        <v>5670</v>
      </c>
      <c r="H648" s="3" t="s">
        <v>31</v>
      </c>
      <c r="I648" s="3" t="s">
        <v>31</v>
      </c>
      <c r="J648" s="13">
        <v>0</v>
      </c>
      <c r="K648" s="13">
        <v>47280349.100000001</v>
      </c>
      <c r="L648" s="17">
        <f t="shared" si="10"/>
        <v>0</v>
      </c>
    </row>
    <row r="649" spans="1:12" x14ac:dyDescent="0.35">
      <c r="A649" s="12" t="s">
        <v>681</v>
      </c>
      <c r="B649" s="4" t="s">
        <v>16</v>
      </c>
      <c r="C649" s="4" t="s">
        <v>261</v>
      </c>
      <c r="D649" s="4">
        <v>2</v>
      </c>
      <c r="E649" s="4" t="s">
        <v>9</v>
      </c>
      <c r="F649" s="4">
        <v>2024</v>
      </c>
      <c r="G649" s="4">
        <v>5679</v>
      </c>
      <c r="H649" s="4" t="s">
        <v>31</v>
      </c>
      <c r="I649" s="4" t="s">
        <v>31</v>
      </c>
      <c r="J649" s="14">
        <v>0</v>
      </c>
      <c r="K649" s="14">
        <v>221443278.19999999</v>
      </c>
      <c r="L649" s="18">
        <f t="shared" si="10"/>
        <v>0</v>
      </c>
    </row>
    <row r="650" spans="1:12" x14ac:dyDescent="0.35">
      <c r="A650" s="11" t="s">
        <v>682</v>
      </c>
      <c r="B650" s="3" t="s">
        <v>16</v>
      </c>
      <c r="C650" s="3" t="s">
        <v>261</v>
      </c>
      <c r="D650" s="3">
        <v>2</v>
      </c>
      <c r="E650" s="3" t="s">
        <v>9</v>
      </c>
      <c r="F650" s="3">
        <v>2024</v>
      </c>
      <c r="G650" s="3">
        <v>5686</v>
      </c>
      <c r="H650" s="3" t="s">
        <v>31</v>
      </c>
      <c r="I650" s="3" t="s">
        <v>31</v>
      </c>
      <c r="J650" s="13">
        <v>0</v>
      </c>
      <c r="K650" s="13">
        <v>269412608.80000001</v>
      </c>
      <c r="L650" s="17">
        <f t="shared" si="10"/>
        <v>0</v>
      </c>
    </row>
    <row r="651" spans="1:12" x14ac:dyDescent="0.35">
      <c r="A651" s="12" t="s">
        <v>683</v>
      </c>
      <c r="B651" s="4" t="s">
        <v>16</v>
      </c>
      <c r="C651" s="4" t="s">
        <v>261</v>
      </c>
      <c r="D651" s="4">
        <v>2</v>
      </c>
      <c r="E651" s="4" t="s">
        <v>9</v>
      </c>
      <c r="F651" s="4">
        <v>2024</v>
      </c>
      <c r="G651" s="4">
        <v>5690</v>
      </c>
      <c r="H651" s="4" t="s">
        <v>31</v>
      </c>
      <c r="I651" s="4" t="s">
        <v>31</v>
      </c>
      <c r="J651" s="14">
        <v>0</v>
      </c>
      <c r="K651" s="14">
        <v>77316958.700000003</v>
      </c>
      <c r="L651" s="18">
        <f t="shared" si="10"/>
        <v>0</v>
      </c>
    </row>
    <row r="652" spans="1:12" x14ac:dyDescent="0.35">
      <c r="A652" s="11" t="s">
        <v>684</v>
      </c>
      <c r="B652" s="3" t="s">
        <v>16</v>
      </c>
      <c r="C652" s="3" t="s">
        <v>261</v>
      </c>
      <c r="D652" s="3">
        <v>2</v>
      </c>
      <c r="E652" s="3" t="s">
        <v>9</v>
      </c>
      <c r="F652" s="3">
        <v>2024</v>
      </c>
      <c r="G652" s="3">
        <v>5756</v>
      </c>
      <c r="H652" s="3" t="s">
        <v>31</v>
      </c>
      <c r="I652" s="3" t="s">
        <v>31</v>
      </c>
      <c r="J652" s="13">
        <v>0</v>
      </c>
      <c r="K652" s="13">
        <v>48848241.600000001</v>
      </c>
      <c r="L652" s="17">
        <f t="shared" si="10"/>
        <v>0</v>
      </c>
    </row>
    <row r="653" spans="1:12" x14ac:dyDescent="0.35">
      <c r="A653" s="12" t="s">
        <v>685</v>
      </c>
      <c r="B653" s="4" t="s">
        <v>16</v>
      </c>
      <c r="C653" s="4" t="s">
        <v>261</v>
      </c>
      <c r="D653" s="4">
        <v>2</v>
      </c>
      <c r="E653" s="4" t="s">
        <v>9</v>
      </c>
      <c r="F653" s="4">
        <v>2024</v>
      </c>
      <c r="G653" s="4">
        <v>5789</v>
      </c>
      <c r="H653" s="4" t="s">
        <v>31</v>
      </c>
      <c r="I653" s="4" t="s">
        <v>31</v>
      </c>
      <c r="J653" s="14">
        <v>0</v>
      </c>
      <c r="K653" s="14">
        <v>60617707</v>
      </c>
      <c r="L653" s="18">
        <f t="shared" si="10"/>
        <v>0</v>
      </c>
    </row>
    <row r="654" spans="1:12" x14ac:dyDescent="0.35">
      <c r="A654" s="11" t="s">
        <v>686</v>
      </c>
      <c r="B654" s="3" t="s">
        <v>16</v>
      </c>
      <c r="C654" s="3" t="s">
        <v>261</v>
      </c>
      <c r="D654" s="3">
        <v>2</v>
      </c>
      <c r="E654" s="3" t="s">
        <v>9</v>
      </c>
      <c r="F654" s="3">
        <v>2024</v>
      </c>
      <c r="G654" s="3">
        <v>5790</v>
      </c>
      <c r="H654" s="3" t="s">
        <v>31</v>
      </c>
      <c r="I654" s="3" t="s">
        <v>31</v>
      </c>
      <c r="J654" s="13">
        <v>0</v>
      </c>
      <c r="K654" s="13">
        <v>540000</v>
      </c>
      <c r="L654" s="17">
        <f t="shared" si="10"/>
        <v>0</v>
      </c>
    </row>
    <row r="655" spans="1:12" x14ac:dyDescent="0.35">
      <c r="A655" s="12" t="s">
        <v>687</v>
      </c>
      <c r="B655" s="4" t="s">
        <v>16</v>
      </c>
      <c r="C655" s="4" t="s">
        <v>261</v>
      </c>
      <c r="D655" s="4">
        <v>2</v>
      </c>
      <c r="E655" s="4" t="s">
        <v>9</v>
      </c>
      <c r="F655" s="4">
        <v>2024</v>
      </c>
      <c r="G655" s="4">
        <v>5809</v>
      </c>
      <c r="H655" s="4" t="s">
        <v>31</v>
      </c>
      <c r="I655" s="4" t="s">
        <v>31</v>
      </c>
      <c r="J655" s="14">
        <v>0</v>
      </c>
      <c r="K655" s="14">
        <v>57705338.700000003</v>
      </c>
      <c r="L655" s="18">
        <f t="shared" si="10"/>
        <v>0</v>
      </c>
    </row>
    <row r="656" spans="1:12" x14ac:dyDescent="0.35">
      <c r="A656" s="11" t="s">
        <v>688</v>
      </c>
      <c r="B656" s="3" t="s">
        <v>16</v>
      </c>
      <c r="C656" s="3" t="s">
        <v>261</v>
      </c>
      <c r="D656" s="3">
        <v>2</v>
      </c>
      <c r="E656" s="3" t="s">
        <v>9</v>
      </c>
      <c r="F656" s="3">
        <v>2024</v>
      </c>
      <c r="G656" s="3">
        <v>5819</v>
      </c>
      <c r="H656" s="3" t="s">
        <v>31</v>
      </c>
      <c r="I656" s="3" t="s">
        <v>31</v>
      </c>
      <c r="J656" s="13">
        <v>0</v>
      </c>
      <c r="K656" s="13">
        <v>38755843.799999997</v>
      </c>
      <c r="L656" s="17">
        <f t="shared" si="10"/>
        <v>0</v>
      </c>
    </row>
    <row r="657" spans="1:12" x14ac:dyDescent="0.35">
      <c r="A657" s="12" t="s">
        <v>689</v>
      </c>
      <c r="B657" s="4" t="s">
        <v>16</v>
      </c>
      <c r="C657" s="4" t="s">
        <v>261</v>
      </c>
      <c r="D657" s="4">
        <v>2</v>
      </c>
      <c r="E657" s="4" t="s">
        <v>9</v>
      </c>
      <c r="F657" s="4">
        <v>2024</v>
      </c>
      <c r="G657" s="4">
        <v>5837</v>
      </c>
      <c r="H657" s="4" t="s">
        <v>31</v>
      </c>
      <c r="I657" s="4" t="s">
        <v>31</v>
      </c>
      <c r="J657" s="14">
        <v>0</v>
      </c>
      <c r="K657" s="14">
        <v>309768685.80000001</v>
      </c>
      <c r="L657" s="18">
        <f t="shared" si="10"/>
        <v>0</v>
      </c>
    </row>
    <row r="658" spans="1:12" x14ac:dyDescent="0.35">
      <c r="A658" s="11" t="s">
        <v>690</v>
      </c>
      <c r="B658" s="3" t="s">
        <v>16</v>
      </c>
      <c r="C658" s="3" t="s">
        <v>261</v>
      </c>
      <c r="D658" s="3">
        <v>2</v>
      </c>
      <c r="E658" s="3" t="s">
        <v>9</v>
      </c>
      <c r="F658" s="3">
        <v>2024</v>
      </c>
      <c r="G658" s="3">
        <v>5854</v>
      </c>
      <c r="H658" s="3" t="s">
        <v>31</v>
      </c>
      <c r="I658" s="3" t="s">
        <v>31</v>
      </c>
      <c r="J658" s="13">
        <v>0</v>
      </c>
      <c r="K658" s="13">
        <v>38755843.799999997</v>
      </c>
      <c r="L658" s="17">
        <f t="shared" si="10"/>
        <v>0</v>
      </c>
    </row>
    <row r="659" spans="1:12" x14ac:dyDescent="0.35">
      <c r="A659" s="12" t="s">
        <v>691</v>
      </c>
      <c r="B659" s="4" t="s">
        <v>16</v>
      </c>
      <c r="C659" s="4" t="s">
        <v>261</v>
      </c>
      <c r="D659" s="4">
        <v>2</v>
      </c>
      <c r="E659" s="4" t="s">
        <v>9</v>
      </c>
      <c r="F659" s="4">
        <v>2024</v>
      </c>
      <c r="G659" s="4">
        <v>5856</v>
      </c>
      <c r="H659" s="4" t="s">
        <v>31</v>
      </c>
      <c r="I659" s="4" t="s">
        <v>31</v>
      </c>
      <c r="J659" s="14">
        <v>0</v>
      </c>
      <c r="K659" s="14">
        <v>208117600.59999999</v>
      </c>
      <c r="L659" s="18">
        <f t="shared" si="10"/>
        <v>0</v>
      </c>
    </row>
    <row r="660" spans="1:12" x14ac:dyDescent="0.35">
      <c r="A660" s="11" t="s">
        <v>692</v>
      </c>
      <c r="B660" s="3" t="s">
        <v>16</v>
      </c>
      <c r="C660" s="3" t="s">
        <v>261</v>
      </c>
      <c r="D660" s="3">
        <v>2</v>
      </c>
      <c r="E660" s="3" t="s">
        <v>9</v>
      </c>
      <c r="F660" s="3">
        <v>2024</v>
      </c>
      <c r="G660" s="3">
        <v>5861</v>
      </c>
      <c r="H660" s="3" t="s">
        <v>31</v>
      </c>
      <c r="I660" s="3" t="s">
        <v>31</v>
      </c>
      <c r="J660" s="13">
        <v>0</v>
      </c>
      <c r="K660" s="13">
        <v>41107126.899999999</v>
      </c>
      <c r="L660" s="17">
        <f t="shared" si="10"/>
        <v>0</v>
      </c>
    </row>
    <row r="661" spans="1:12" x14ac:dyDescent="0.35">
      <c r="A661" s="12" t="s">
        <v>693</v>
      </c>
      <c r="B661" s="4" t="s">
        <v>16</v>
      </c>
      <c r="C661" s="4" t="s">
        <v>261</v>
      </c>
      <c r="D661" s="4">
        <v>2</v>
      </c>
      <c r="E661" s="4" t="s">
        <v>9</v>
      </c>
      <c r="F661" s="4">
        <v>2024</v>
      </c>
      <c r="G661" s="4">
        <v>5885</v>
      </c>
      <c r="H661" s="4" t="s">
        <v>31</v>
      </c>
      <c r="I661" s="4" t="s">
        <v>31</v>
      </c>
      <c r="J661" s="14">
        <v>0</v>
      </c>
      <c r="K661" s="14">
        <v>23442042.899999999</v>
      </c>
      <c r="L661" s="18">
        <f t="shared" si="10"/>
        <v>0</v>
      </c>
    </row>
    <row r="662" spans="1:12" x14ac:dyDescent="0.35">
      <c r="A662" s="11" t="s">
        <v>694</v>
      </c>
      <c r="B662" s="3" t="s">
        <v>16</v>
      </c>
      <c r="C662" s="3" t="s">
        <v>261</v>
      </c>
      <c r="D662" s="3">
        <v>2</v>
      </c>
      <c r="E662" s="3" t="s">
        <v>9</v>
      </c>
      <c r="F662" s="3">
        <v>2024</v>
      </c>
      <c r="G662" s="3">
        <v>5887</v>
      </c>
      <c r="H662" s="3" t="s">
        <v>31</v>
      </c>
      <c r="I662" s="3" t="s">
        <v>31</v>
      </c>
      <c r="J662" s="13">
        <v>0</v>
      </c>
      <c r="K662" s="13">
        <v>119571727</v>
      </c>
      <c r="L662" s="17">
        <f t="shared" si="10"/>
        <v>0</v>
      </c>
    </row>
    <row r="663" spans="1:12" x14ac:dyDescent="0.35">
      <c r="A663" s="12" t="s">
        <v>695</v>
      </c>
      <c r="B663" s="4" t="s">
        <v>16</v>
      </c>
      <c r="C663" s="4" t="s">
        <v>261</v>
      </c>
      <c r="D663" s="4">
        <v>2</v>
      </c>
      <c r="E663" s="4" t="s">
        <v>9</v>
      </c>
      <c r="F663" s="4">
        <v>2024</v>
      </c>
      <c r="G663" s="4">
        <v>5890</v>
      </c>
      <c r="H663" s="4" t="s">
        <v>31</v>
      </c>
      <c r="I663" s="4" t="s">
        <v>31</v>
      </c>
      <c r="J663" s="14">
        <v>0</v>
      </c>
      <c r="K663" s="14">
        <v>91867881.599999994</v>
      </c>
      <c r="L663" s="18">
        <f t="shared" si="10"/>
        <v>0</v>
      </c>
    </row>
    <row r="664" spans="1:12" x14ac:dyDescent="0.35">
      <c r="A664" s="11" t="s">
        <v>696</v>
      </c>
      <c r="B664" s="3" t="s">
        <v>16</v>
      </c>
      <c r="C664" s="3" t="s">
        <v>261</v>
      </c>
      <c r="D664" s="3">
        <v>2</v>
      </c>
      <c r="E664" s="3" t="s">
        <v>9</v>
      </c>
      <c r="F664" s="3">
        <v>2024</v>
      </c>
      <c r="G664" s="3">
        <v>5895</v>
      </c>
      <c r="H664" s="3" t="s">
        <v>31</v>
      </c>
      <c r="I664" s="3" t="s">
        <v>31</v>
      </c>
      <c r="J664" s="13">
        <v>0</v>
      </c>
      <c r="K664" s="13">
        <v>493785891.80000001</v>
      </c>
      <c r="L664" s="17">
        <f t="shared" si="10"/>
        <v>0</v>
      </c>
    </row>
    <row r="665" spans="1:12" x14ac:dyDescent="0.35">
      <c r="A665" s="12" t="s">
        <v>697</v>
      </c>
      <c r="B665" s="4" t="s">
        <v>16</v>
      </c>
      <c r="C665" s="4" t="s">
        <v>261</v>
      </c>
      <c r="D665" s="4">
        <v>2</v>
      </c>
      <c r="E665" s="4" t="s">
        <v>9</v>
      </c>
      <c r="F665" s="4">
        <v>2024</v>
      </c>
      <c r="G665" s="4">
        <v>23068</v>
      </c>
      <c r="H665" s="4" t="s">
        <v>31</v>
      </c>
      <c r="I665" s="4" t="s">
        <v>31</v>
      </c>
      <c r="J665" s="14">
        <v>0</v>
      </c>
      <c r="K665" s="14">
        <v>15030359</v>
      </c>
      <c r="L665" s="18">
        <f t="shared" si="10"/>
        <v>0</v>
      </c>
    </row>
    <row r="666" spans="1:12" x14ac:dyDescent="0.35">
      <c r="A666" s="11" t="s">
        <v>698</v>
      </c>
      <c r="B666" s="3" t="s">
        <v>16</v>
      </c>
      <c r="C666" s="3" t="s">
        <v>261</v>
      </c>
      <c r="D666" s="3">
        <v>2</v>
      </c>
      <c r="E666" s="3" t="s">
        <v>9</v>
      </c>
      <c r="F666" s="3">
        <v>2024</v>
      </c>
      <c r="G666" s="3">
        <v>27615</v>
      </c>
      <c r="H666" s="3" t="s">
        <v>31</v>
      </c>
      <c r="I666" s="3" t="s">
        <v>31</v>
      </c>
      <c r="J666" s="13">
        <v>0</v>
      </c>
      <c r="K666" s="13">
        <v>72828760.799999997</v>
      </c>
      <c r="L666" s="17">
        <f t="shared" si="10"/>
        <v>0</v>
      </c>
    </row>
    <row r="667" spans="1:12" x14ac:dyDescent="0.35">
      <c r="A667" s="12" t="s">
        <v>699</v>
      </c>
      <c r="B667" s="4" t="s">
        <v>16</v>
      </c>
      <c r="C667" s="4" t="s">
        <v>261</v>
      </c>
      <c r="D667" s="4">
        <v>2</v>
      </c>
      <c r="E667" s="4" t="s">
        <v>10</v>
      </c>
      <c r="F667" s="4">
        <v>2024</v>
      </c>
      <c r="G667" s="4">
        <v>5001</v>
      </c>
      <c r="H667" s="4" t="s">
        <v>31</v>
      </c>
      <c r="I667" s="4" t="s">
        <v>31</v>
      </c>
      <c r="J667" s="14">
        <v>3930000</v>
      </c>
      <c r="K667" s="14">
        <v>6857000</v>
      </c>
      <c r="L667" s="18">
        <f t="shared" si="10"/>
        <v>0.57313694035292406</v>
      </c>
    </row>
    <row r="668" spans="1:12" x14ac:dyDescent="0.35">
      <c r="A668" s="11" t="s">
        <v>700</v>
      </c>
      <c r="B668" s="3" t="s">
        <v>16</v>
      </c>
      <c r="C668" s="3" t="s">
        <v>261</v>
      </c>
      <c r="D668" s="3">
        <v>2</v>
      </c>
      <c r="E668" s="3" t="s">
        <v>10</v>
      </c>
      <c r="F668" s="3">
        <v>2024</v>
      </c>
      <c r="G668" s="3">
        <v>5042</v>
      </c>
      <c r="H668" s="3" t="s">
        <v>31</v>
      </c>
      <c r="I668" s="3" t="s">
        <v>31</v>
      </c>
      <c r="J668" s="13">
        <v>3848000</v>
      </c>
      <c r="K668" s="13">
        <v>10406000</v>
      </c>
      <c r="L668" s="17">
        <f t="shared" si="10"/>
        <v>0.36978666154141843</v>
      </c>
    </row>
    <row r="669" spans="1:12" x14ac:dyDescent="0.35">
      <c r="A669" s="12" t="s">
        <v>701</v>
      </c>
      <c r="B669" s="4" t="s">
        <v>16</v>
      </c>
      <c r="C669" s="4" t="s">
        <v>261</v>
      </c>
      <c r="D669" s="4">
        <v>2</v>
      </c>
      <c r="E669" s="4" t="s">
        <v>10</v>
      </c>
      <c r="F669" s="4">
        <v>2024</v>
      </c>
      <c r="G669" s="4">
        <v>5088</v>
      </c>
      <c r="H669" s="4" t="s">
        <v>31</v>
      </c>
      <c r="I669" s="4" t="s">
        <v>31</v>
      </c>
      <c r="J669" s="14">
        <v>2927000</v>
      </c>
      <c r="K669" s="14">
        <v>2927000</v>
      </c>
      <c r="L669" s="18">
        <f t="shared" si="10"/>
        <v>1</v>
      </c>
    </row>
    <row r="670" spans="1:12" x14ac:dyDescent="0.35">
      <c r="A670" s="11" t="s">
        <v>702</v>
      </c>
      <c r="B670" s="3" t="s">
        <v>16</v>
      </c>
      <c r="C670" s="3" t="s">
        <v>261</v>
      </c>
      <c r="D670" s="3">
        <v>2</v>
      </c>
      <c r="E670" s="3" t="s">
        <v>10</v>
      </c>
      <c r="F670" s="3">
        <v>2024</v>
      </c>
      <c r="G670" s="3">
        <v>5101</v>
      </c>
      <c r="H670" s="3" t="s">
        <v>31</v>
      </c>
      <c r="I670" s="3" t="s">
        <v>31</v>
      </c>
      <c r="J670" s="13">
        <v>2886000</v>
      </c>
      <c r="K670" s="13">
        <v>10406000</v>
      </c>
      <c r="L670" s="17">
        <f t="shared" si="10"/>
        <v>0.27733999615606381</v>
      </c>
    </row>
    <row r="671" spans="1:12" x14ac:dyDescent="0.35">
      <c r="A671" s="12" t="s">
        <v>703</v>
      </c>
      <c r="B671" s="4" t="s">
        <v>16</v>
      </c>
      <c r="C671" s="4" t="s">
        <v>261</v>
      </c>
      <c r="D671" s="4">
        <v>2</v>
      </c>
      <c r="E671" s="4" t="s">
        <v>10</v>
      </c>
      <c r="F671" s="4">
        <v>2024</v>
      </c>
      <c r="G671" s="4">
        <v>5154</v>
      </c>
      <c r="H671" s="4" t="s">
        <v>31</v>
      </c>
      <c r="I671" s="4" t="s">
        <v>31</v>
      </c>
      <c r="J671" s="14">
        <v>3848000</v>
      </c>
      <c r="K671" s="14">
        <v>305171000</v>
      </c>
      <c r="L671" s="18">
        <f t="shared" si="10"/>
        <v>1.2609323952800233E-2</v>
      </c>
    </row>
    <row r="672" spans="1:12" x14ac:dyDescent="0.35">
      <c r="A672" s="11" t="s">
        <v>704</v>
      </c>
      <c r="B672" s="3" t="s">
        <v>16</v>
      </c>
      <c r="C672" s="3" t="s">
        <v>261</v>
      </c>
      <c r="D672" s="3">
        <v>2</v>
      </c>
      <c r="E672" s="3" t="s">
        <v>10</v>
      </c>
      <c r="F672" s="3">
        <v>2024</v>
      </c>
      <c r="G672" s="3">
        <v>5190</v>
      </c>
      <c r="H672" s="3" t="s">
        <v>31</v>
      </c>
      <c r="I672" s="3" t="s">
        <v>31</v>
      </c>
      <c r="J672" s="13">
        <v>3848000</v>
      </c>
      <c r="K672" s="13">
        <v>15609000</v>
      </c>
      <c r="L672" s="17">
        <f t="shared" si="10"/>
        <v>0.24652444102761228</v>
      </c>
    </row>
    <row r="673" spans="1:12" x14ac:dyDescent="0.35">
      <c r="A673" s="12" t="s">
        <v>705</v>
      </c>
      <c r="B673" s="4" t="s">
        <v>16</v>
      </c>
      <c r="C673" s="4" t="s">
        <v>261</v>
      </c>
      <c r="D673" s="4">
        <v>2</v>
      </c>
      <c r="E673" s="4" t="s">
        <v>10</v>
      </c>
      <c r="F673" s="4">
        <v>2024</v>
      </c>
      <c r="G673" s="4">
        <v>5212</v>
      </c>
      <c r="H673" s="4" t="s">
        <v>31</v>
      </c>
      <c r="I673" s="4" t="s">
        <v>31</v>
      </c>
      <c r="J673" s="14">
        <v>1924000</v>
      </c>
      <c r="K673" s="14">
        <v>2927000</v>
      </c>
      <c r="L673" s="18">
        <f t="shared" si="10"/>
        <v>0.65732832251452</v>
      </c>
    </row>
    <row r="674" spans="1:12" x14ac:dyDescent="0.35">
      <c r="A674" s="11" t="s">
        <v>706</v>
      </c>
      <c r="B674" s="3" t="s">
        <v>16</v>
      </c>
      <c r="C674" s="3" t="s">
        <v>261</v>
      </c>
      <c r="D674" s="3">
        <v>2</v>
      </c>
      <c r="E674" s="3" t="s">
        <v>10</v>
      </c>
      <c r="F674" s="3">
        <v>2024</v>
      </c>
      <c r="G674" s="3">
        <v>5266</v>
      </c>
      <c r="H674" s="3" t="s">
        <v>31</v>
      </c>
      <c r="I674" s="3" t="s">
        <v>31</v>
      </c>
      <c r="J674" s="13">
        <v>6857000</v>
      </c>
      <c r="K674" s="13">
        <v>10406000</v>
      </c>
      <c r="L674" s="17">
        <f t="shared" si="10"/>
        <v>0.65894676148375941</v>
      </c>
    </row>
    <row r="675" spans="1:12" x14ac:dyDescent="0.35">
      <c r="A675" s="12" t="s">
        <v>707</v>
      </c>
      <c r="B675" s="4" t="s">
        <v>16</v>
      </c>
      <c r="C675" s="4" t="s">
        <v>261</v>
      </c>
      <c r="D675" s="4">
        <v>2</v>
      </c>
      <c r="E675" s="4" t="s">
        <v>10</v>
      </c>
      <c r="F675" s="4">
        <v>2024</v>
      </c>
      <c r="G675" s="4">
        <v>5353</v>
      </c>
      <c r="H675" s="4" t="s">
        <v>31</v>
      </c>
      <c r="I675" s="4" t="s">
        <v>31</v>
      </c>
      <c r="J675" s="14">
        <v>0</v>
      </c>
      <c r="K675" s="14">
        <v>5203000</v>
      </c>
      <c r="L675" s="18">
        <f t="shared" si="10"/>
        <v>0</v>
      </c>
    </row>
    <row r="676" spans="1:12" x14ac:dyDescent="0.35">
      <c r="A676" s="11" t="s">
        <v>708</v>
      </c>
      <c r="B676" s="3" t="s">
        <v>16</v>
      </c>
      <c r="C676" s="3" t="s">
        <v>261</v>
      </c>
      <c r="D676" s="3">
        <v>2</v>
      </c>
      <c r="E676" s="3" t="s">
        <v>10</v>
      </c>
      <c r="F676" s="3">
        <v>2024</v>
      </c>
      <c r="G676" s="3">
        <v>5604</v>
      </c>
      <c r="H676" s="3" t="s">
        <v>31</v>
      </c>
      <c r="I676" s="3" t="s">
        <v>31</v>
      </c>
      <c r="J676" s="13">
        <v>1924000</v>
      </c>
      <c r="K676" s="13">
        <v>5203000</v>
      </c>
      <c r="L676" s="17">
        <f t="shared" si="10"/>
        <v>0.36978666154141843</v>
      </c>
    </row>
    <row r="677" spans="1:12" x14ac:dyDescent="0.35">
      <c r="A677" s="12" t="s">
        <v>709</v>
      </c>
      <c r="B677" s="4" t="s">
        <v>16</v>
      </c>
      <c r="C677" s="4" t="s">
        <v>261</v>
      </c>
      <c r="D677" s="4">
        <v>2</v>
      </c>
      <c r="E677" s="4" t="s">
        <v>10</v>
      </c>
      <c r="F677" s="4">
        <v>2024</v>
      </c>
      <c r="G677" s="4">
        <v>5642</v>
      </c>
      <c r="H677" s="4" t="s">
        <v>31</v>
      </c>
      <c r="I677" s="4" t="s">
        <v>31</v>
      </c>
      <c r="J677" s="14">
        <v>150635000</v>
      </c>
      <c r="K677" s="14">
        <v>168139000</v>
      </c>
      <c r="L677" s="18">
        <f t="shared" si="10"/>
        <v>0.89589565775935387</v>
      </c>
    </row>
    <row r="678" spans="1:12" x14ac:dyDescent="0.35">
      <c r="A678" s="11" t="s">
        <v>710</v>
      </c>
      <c r="B678" s="3" t="s">
        <v>16</v>
      </c>
      <c r="C678" s="3" t="s">
        <v>261</v>
      </c>
      <c r="D678" s="3">
        <v>2</v>
      </c>
      <c r="E678" s="3" t="s">
        <v>10</v>
      </c>
      <c r="F678" s="3">
        <v>2024</v>
      </c>
      <c r="G678" s="3">
        <v>5670</v>
      </c>
      <c r="H678" s="3" t="s">
        <v>31</v>
      </c>
      <c r="I678" s="3" t="s">
        <v>31</v>
      </c>
      <c r="J678" s="13">
        <v>6734000</v>
      </c>
      <c r="K678" s="13">
        <v>20812000</v>
      </c>
      <c r="L678" s="17">
        <f t="shared" si="10"/>
        <v>0.32356332884874112</v>
      </c>
    </row>
    <row r="679" spans="1:12" x14ac:dyDescent="0.35">
      <c r="A679" s="12" t="s">
        <v>711</v>
      </c>
      <c r="B679" s="4" t="s">
        <v>16</v>
      </c>
      <c r="C679" s="4" t="s">
        <v>261</v>
      </c>
      <c r="D679" s="4">
        <v>2</v>
      </c>
      <c r="E679" s="4" t="s">
        <v>10</v>
      </c>
      <c r="F679" s="4">
        <v>2024</v>
      </c>
      <c r="G679" s="4">
        <v>5790</v>
      </c>
      <c r="H679" s="4" t="s">
        <v>31</v>
      </c>
      <c r="I679" s="4" t="s">
        <v>31</v>
      </c>
      <c r="J679" s="14">
        <v>962000</v>
      </c>
      <c r="K679" s="14">
        <v>160390000</v>
      </c>
      <c r="L679" s="18">
        <f t="shared" si="10"/>
        <v>5.9978801670927118E-3</v>
      </c>
    </row>
    <row r="680" spans="1:12" x14ac:dyDescent="0.35">
      <c r="A680" s="11" t="s">
        <v>712</v>
      </c>
      <c r="B680" s="3" t="s">
        <v>16</v>
      </c>
      <c r="C680" s="3" t="s">
        <v>261</v>
      </c>
      <c r="D680" s="3">
        <v>3</v>
      </c>
      <c r="E680" s="3" t="s">
        <v>11</v>
      </c>
      <c r="F680" s="3">
        <v>2024</v>
      </c>
      <c r="G680" s="3">
        <v>5125</v>
      </c>
      <c r="H680" s="3" t="s">
        <v>31</v>
      </c>
      <c r="I680" s="3" t="s">
        <v>31</v>
      </c>
      <c r="J680" s="13">
        <v>132975575.99999999</v>
      </c>
      <c r="K680" s="13">
        <v>869254333.33329999</v>
      </c>
      <c r="L680" s="17">
        <f t="shared" si="10"/>
        <v>0.15297660408557651</v>
      </c>
    </row>
    <row r="681" spans="1:12" x14ac:dyDescent="0.35">
      <c r="A681" s="12" t="s">
        <v>713</v>
      </c>
      <c r="B681" s="4" t="s">
        <v>16</v>
      </c>
      <c r="C681" s="4" t="s">
        <v>261</v>
      </c>
      <c r="D681" s="4">
        <v>3</v>
      </c>
      <c r="E681" s="4" t="s">
        <v>11</v>
      </c>
      <c r="F681" s="4">
        <v>2024</v>
      </c>
      <c r="G681" s="4">
        <v>5313</v>
      </c>
      <c r="H681" s="4" t="s">
        <v>31</v>
      </c>
      <c r="I681" s="4" t="s">
        <v>31</v>
      </c>
      <c r="J681" s="14">
        <v>0</v>
      </c>
      <c r="K681" s="14">
        <v>866298000</v>
      </c>
      <c r="L681" s="18">
        <f t="shared" si="10"/>
        <v>0</v>
      </c>
    </row>
    <row r="682" spans="1:12" x14ac:dyDescent="0.35">
      <c r="A682" s="11" t="s">
        <v>714</v>
      </c>
      <c r="B682" s="3" t="s">
        <v>16</v>
      </c>
      <c r="C682" s="3" t="s">
        <v>261</v>
      </c>
      <c r="D682" s="3">
        <v>3</v>
      </c>
      <c r="E682" s="3" t="s">
        <v>11</v>
      </c>
      <c r="F682" s="3">
        <v>2024</v>
      </c>
      <c r="G682" s="3">
        <v>5591</v>
      </c>
      <c r="H682" s="3" t="s">
        <v>31</v>
      </c>
      <c r="I682" s="3" t="s">
        <v>31</v>
      </c>
      <c r="J682" s="13">
        <v>0</v>
      </c>
      <c r="K682" s="13">
        <v>589132000</v>
      </c>
      <c r="L682" s="17">
        <f t="shared" si="10"/>
        <v>0</v>
      </c>
    </row>
    <row r="683" spans="1:12" x14ac:dyDescent="0.35">
      <c r="A683" s="12" t="s">
        <v>715</v>
      </c>
      <c r="B683" s="4" t="s">
        <v>16</v>
      </c>
      <c r="C683" s="4" t="s">
        <v>261</v>
      </c>
      <c r="D683" s="4">
        <v>3</v>
      </c>
      <c r="E683" s="4" t="s">
        <v>12</v>
      </c>
      <c r="F683" s="4">
        <v>2024</v>
      </c>
      <c r="G683" s="4">
        <v>5154</v>
      </c>
      <c r="H683" s="4" t="s">
        <v>31</v>
      </c>
      <c r="I683" s="4" t="s">
        <v>31</v>
      </c>
      <c r="J683" s="14">
        <v>72648499.519999996</v>
      </c>
      <c r="K683" s="14">
        <v>150239866.66670001</v>
      </c>
      <c r="L683" s="18">
        <f t="shared" si="10"/>
        <v>0.48355007982779452</v>
      </c>
    </row>
    <row r="684" spans="1:12" x14ac:dyDescent="0.35">
      <c r="A684" s="11" t="s">
        <v>716</v>
      </c>
      <c r="B684" s="3" t="s">
        <v>16</v>
      </c>
      <c r="C684" s="3" t="s">
        <v>261</v>
      </c>
      <c r="D684" s="3">
        <v>3</v>
      </c>
      <c r="E684" s="3" t="s">
        <v>12</v>
      </c>
      <c r="F684" s="3">
        <v>2024</v>
      </c>
      <c r="G684" s="3">
        <v>5318</v>
      </c>
      <c r="H684" s="3" t="s">
        <v>31</v>
      </c>
      <c r="I684" s="3" t="s">
        <v>31</v>
      </c>
      <c r="J684" s="13">
        <v>0</v>
      </c>
      <c r="K684" s="13">
        <v>4795919466.6667004</v>
      </c>
      <c r="L684" s="17">
        <f t="shared" si="10"/>
        <v>0</v>
      </c>
    </row>
    <row r="685" spans="1:12" x14ac:dyDescent="0.35">
      <c r="A685" s="12" t="s">
        <v>717</v>
      </c>
      <c r="B685" s="4" t="s">
        <v>14</v>
      </c>
      <c r="C685" s="4" t="s">
        <v>718</v>
      </c>
      <c r="D685" s="4">
        <v>2</v>
      </c>
      <c r="E685" s="4" t="s">
        <v>11</v>
      </c>
      <c r="F685" s="4">
        <v>2024</v>
      </c>
      <c r="G685" s="4">
        <v>5001</v>
      </c>
      <c r="H685" s="4" t="s">
        <v>31</v>
      </c>
      <c r="I685" s="4" t="s">
        <v>31</v>
      </c>
      <c r="J685" s="14">
        <v>0</v>
      </c>
      <c r="K685" s="14">
        <v>640806599.99989998</v>
      </c>
      <c r="L685" s="18">
        <f t="shared" si="10"/>
        <v>0</v>
      </c>
    </row>
    <row r="686" spans="1:12" x14ac:dyDescent="0.35">
      <c r="A686" s="11" t="s">
        <v>719</v>
      </c>
      <c r="B686" s="3" t="s">
        <v>14</v>
      </c>
      <c r="C686" s="3" t="s">
        <v>718</v>
      </c>
      <c r="D686" s="3">
        <v>2</v>
      </c>
      <c r="E686" s="3" t="s">
        <v>11</v>
      </c>
      <c r="F686" s="3">
        <v>2024</v>
      </c>
      <c r="G686" s="3">
        <v>5002</v>
      </c>
      <c r="H686" s="3" t="s">
        <v>31</v>
      </c>
      <c r="I686" s="3" t="s">
        <v>31</v>
      </c>
      <c r="J686" s="13">
        <v>1971000</v>
      </c>
      <c r="K686" s="13">
        <v>398795466.66670001</v>
      </c>
      <c r="L686" s="17">
        <f t="shared" si="10"/>
        <v>4.9423831631649319E-3</v>
      </c>
    </row>
    <row r="687" spans="1:12" x14ac:dyDescent="0.35">
      <c r="A687" s="12" t="s">
        <v>720</v>
      </c>
      <c r="B687" s="4" t="s">
        <v>14</v>
      </c>
      <c r="C687" s="4" t="s">
        <v>718</v>
      </c>
      <c r="D687" s="4">
        <v>2</v>
      </c>
      <c r="E687" s="4" t="s">
        <v>11</v>
      </c>
      <c r="F687" s="4">
        <v>2024</v>
      </c>
      <c r="G687" s="4">
        <v>5031</v>
      </c>
      <c r="H687" s="4" t="s">
        <v>31</v>
      </c>
      <c r="I687" s="4" t="s">
        <v>31</v>
      </c>
      <c r="J687" s="14">
        <v>30122077.066666666</v>
      </c>
      <c r="K687" s="14">
        <v>193014800</v>
      </c>
      <c r="L687" s="18">
        <f t="shared" si="10"/>
        <v>0.15606097079947581</v>
      </c>
    </row>
    <row r="688" spans="1:12" x14ac:dyDescent="0.35">
      <c r="A688" s="11" t="s">
        <v>721</v>
      </c>
      <c r="B688" s="3" t="s">
        <v>14</v>
      </c>
      <c r="C688" s="3" t="s">
        <v>718</v>
      </c>
      <c r="D688" s="3">
        <v>2</v>
      </c>
      <c r="E688" s="3" t="s">
        <v>11</v>
      </c>
      <c r="F688" s="3">
        <v>2024</v>
      </c>
      <c r="G688" s="3">
        <v>5034</v>
      </c>
      <c r="H688" s="3" t="s">
        <v>31</v>
      </c>
      <c r="I688" s="3" t="s">
        <v>31</v>
      </c>
      <c r="J688" s="13">
        <v>8767260.3199999984</v>
      </c>
      <c r="K688" s="13">
        <v>51060640</v>
      </c>
      <c r="L688" s="17">
        <f t="shared" si="10"/>
        <v>0.17170290697492233</v>
      </c>
    </row>
    <row r="689" spans="1:12" x14ac:dyDescent="0.35">
      <c r="A689" s="12" t="s">
        <v>722</v>
      </c>
      <c r="B689" s="4" t="s">
        <v>14</v>
      </c>
      <c r="C689" s="4" t="s">
        <v>718</v>
      </c>
      <c r="D689" s="4">
        <v>2</v>
      </c>
      <c r="E689" s="4" t="s">
        <v>11</v>
      </c>
      <c r="F689" s="4">
        <v>2024</v>
      </c>
      <c r="G689" s="4">
        <v>5036</v>
      </c>
      <c r="H689" s="4" t="s">
        <v>31</v>
      </c>
      <c r="I689" s="4" t="s">
        <v>31</v>
      </c>
      <c r="J689" s="14">
        <v>115038689.03999999</v>
      </c>
      <c r="K689" s="14">
        <v>119291466.66670001</v>
      </c>
      <c r="L689" s="18">
        <f t="shared" si="10"/>
        <v>0.96434969117629965</v>
      </c>
    </row>
    <row r="690" spans="1:12" x14ac:dyDescent="0.35">
      <c r="A690" s="11" t="s">
        <v>723</v>
      </c>
      <c r="B690" s="3" t="s">
        <v>14</v>
      </c>
      <c r="C690" s="3" t="s">
        <v>718</v>
      </c>
      <c r="D690" s="3">
        <v>2</v>
      </c>
      <c r="E690" s="3" t="s">
        <v>11</v>
      </c>
      <c r="F690" s="3">
        <v>2024</v>
      </c>
      <c r="G690" s="3">
        <v>5045</v>
      </c>
      <c r="H690" s="3" t="s">
        <v>31</v>
      </c>
      <c r="I690" s="3" t="s">
        <v>31</v>
      </c>
      <c r="J690" s="13">
        <v>253193225.91999996</v>
      </c>
      <c r="K690" s="13">
        <v>1343911733.3334</v>
      </c>
      <c r="L690" s="17">
        <f t="shared" si="10"/>
        <v>0.1884001900124696</v>
      </c>
    </row>
    <row r="691" spans="1:12" x14ac:dyDescent="0.35">
      <c r="A691" s="12" t="s">
        <v>724</v>
      </c>
      <c r="B691" s="4" t="s">
        <v>14</v>
      </c>
      <c r="C691" s="4" t="s">
        <v>718</v>
      </c>
      <c r="D691" s="4">
        <v>2</v>
      </c>
      <c r="E691" s="4" t="s">
        <v>11</v>
      </c>
      <c r="F691" s="4">
        <v>2024</v>
      </c>
      <c r="G691" s="4">
        <v>5051</v>
      </c>
      <c r="H691" s="4" t="s">
        <v>31</v>
      </c>
      <c r="I691" s="4" t="s">
        <v>31</v>
      </c>
      <c r="J691" s="14">
        <v>335390072.77333325</v>
      </c>
      <c r="K691" s="14">
        <v>2872893133.3333998</v>
      </c>
      <c r="L691" s="18">
        <f t="shared" si="10"/>
        <v>0.11674296857126122</v>
      </c>
    </row>
    <row r="692" spans="1:12" x14ac:dyDescent="0.35">
      <c r="A692" s="11" t="s">
        <v>725</v>
      </c>
      <c r="B692" s="3" t="s">
        <v>14</v>
      </c>
      <c r="C692" s="3" t="s">
        <v>718</v>
      </c>
      <c r="D692" s="3">
        <v>2</v>
      </c>
      <c r="E692" s="3" t="s">
        <v>11</v>
      </c>
      <c r="F692" s="3">
        <v>2024</v>
      </c>
      <c r="G692" s="3">
        <v>5093</v>
      </c>
      <c r="H692" s="3" t="s">
        <v>31</v>
      </c>
      <c r="I692" s="3" t="s">
        <v>31</v>
      </c>
      <c r="J692" s="13">
        <v>87127651.546666637</v>
      </c>
      <c r="K692" s="13">
        <v>255033333.33329999</v>
      </c>
      <c r="L692" s="17">
        <f t="shared" si="10"/>
        <v>0.34163240705794545</v>
      </c>
    </row>
    <row r="693" spans="1:12" x14ac:dyDescent="0.35">
      <c r="A693" s="12" t="s">
        <v>726</v>
      </c>
      <c r="B693" s="4" t="s">
        <v>14</v>
      </c>
      <c r="C693" s="4" t="s">
        <v>718</v>
      </c>
      <c r="D693" s="4">
        <v>2</v>
      </c>
      <c r="E693" s="4" t="s">
        <v>11</v>
      </c>
      <c r="F693" s="4">
        <v>2024</v>
      </c>
      <c r="G693" s="4">
        <v>5147</v>
      </c>
      <c r="H693" s="4" t="s">
        <v>31</v>
      </c>
      <c r="I693" s="4" t="s">
        <v>31</v>
      </c>
      <c r="J693" s="14">
        <v>454996273.86666667</v>
      </c>
      <c r="K693" s="14">
        <v>1396885666.6666999</v>
      </c>
      <c r="L693" s="18">
        <f t="shared" si="10"/>
        <v>0.3257219146305621</v>
      </c>
    </row>
    <row r="694" spans="1:12" x14ac:dyDescent="0.35">
      <c r="A694" s="11" t="s">
        <v>727</v>
      </c>
      <c r="B694" s="3" t="s">
        <v>14</v>
      </c>
      <c r="C694" s="3" t="s">
        <v>718</v>
      </c>
      <c r="D694" s="3">
        <v>2</v>
      </c>
      <c r="E694" s="3" t="s">
        <v>11</v>
      </c>
      <c r="F694" s="3">
        <v>2024</v>
      </c>
      <c r="G694" s="3">
        <v>5154</v>
      </c>
      <c r="H694" s="3" t="s">
        <v>31</v>
      </c>
      <c r="I694" s="3" t="s">
        <v>31</v>
      </c>
      <c r="J694" s="13">
        <v>159755534.56</v>
      </c>
      <c r="K694" s="13">
        <v>1170800333.3333001</v>
      </c>
      <c r="L694" s="17">
        <f t="shared" si="10"/>
        <v>0.13644985401154755</v>
      </c>
    </row>
    <row r="695" spans="1:12" x14ac:dyDescent="0.35">
      <c r="A695" s="12" t="s">
        <v>728</v>
      </c>
      <c r="B695" s="4" t="s">
        <v>14</v>
      </c>
      <c r="C695" s="4" t="s">
        <v>718</v>
      </c>
      <c r="D695" s="4">
        <v>2</v>
      </c>
      <c r="E695" s="4" t="s">
        <v>11</v>
      </c>
      <c r="F695" s="4">
        <v>2024</v>
      </c>
      <c r="G695" s="4">
        <v>5172</v>
      </c>
      <c r="H695" s="4" t="s">
        <v>31</v>
      </c>
      <c r="I695" s="4" t="s">
        <v>31</v>
      </c>
      <c r="J695" s="14">
        <v>0</v>
      </c>
      <c r="K695" s="14">
        <v>3915892800</v>
      </c>
      <c r="L695" s="18">
        <f t="shared" si="10"/>
        <v>0</v>
      </c>
    </row>
    <row r="696" spans="1:12" x14ac:dyDescent="0.35">
      <c r="A696" s="11" t="s">
        <v>729</v>
      </c>
      <c r="B696" s="3" t="s">
        <v>14</v>
      </c>
      <c r="C696" s="3" t="s">
        <v>718</v>
      </c>
      <c r="D696" s="3">
        <v>2</v>
      </c>
      <c r="E696" s="3" t="s">
        <v>11</v>
      </c>
      <c r="F696" s="3">
        <v>2024</v>
      </c>
      <c r="G696" s="3">
        <v>5190</v>
      </c>
      <c r="H696" s="3" t="s">
        <v>31</v>
      </c>
      <c r="I696" s="3" t="s">
        <v>31</v>
      </c>
      <c r="J696" s="13">
        <v>32604985.066666666</v>
      </c>
      <c r="K696" s="13">
        <v>159444133.33329999</v>
      </c>
      <c r="L696" s="17">
        <f t="shared" si="10"/>
        <v>0.20449159454810181</v>
      </c>
    </row>
    <row r="697" spans="1:12" x14ac:dyDescent="0.35">
      <c r="A697" s="12" t="s">
        <v>730</v>
      </c>
      <c r="B697" s="4" t="s">
        <v>14</v>
      </c>
      <c r="C697" s="4" t="s">
        <v>718</v>
      </c>
      <c r="D697" s="4">
        <v>2</v>
      </c>
      <c r="E697" s="4" t="s">
        <v>11</v>
      </c>
      <c r="F697" s="4">
        <v>2024</v>
      </c>
      <c r="G697" s="4">
        <v>5197</v>
      </c>
      <c r="H697" s="4" t="s">
        <v>31</v>
      </c>
      <c r="I697" s="4" t="s">
        <v>31</v>
      </c>
      <c r="J697" s="14">
        <v>132729539.02666666</v>
      </c>
      <c r="K697" s="14">
        <v>567578666.66670001</v>
      </c>
      <c r="L697" s="18">
        <f t="shared" si="10"/>
        <v>0.23385223374614536</v>
      </c>
    </row>
    <row r="698" spans="1:12" x14ac:dyDescent="0.35">
      <c r="A698" s="11" t="s">
        <v>731</v>
      </c>
      <c r="B698" s="3" t="s">
        <v>14</v>
      </c>
      <c r="C698" s="3" t="s">
        <v>718</v>
      </c>
      <c r="D698" s="3">
        <v>2</v>
      </c>
      <c r="E698" s="3" t="s">
        <v>11</v>
      </c>
      <c r="F698" s="3">
        <v>2024</v>
      </c>
      <c r="G698" s="3">
        <v>5206</v>
      </c>
      <c r="H698" s="3" t="s">
        <v>31</v>
      </c>
      <c r="I698" s="3" t="s">
        <v>31</v>
      </c>
      <c r="J698" s="13">
        <v>169279430.72</v>
      </c>
      <c r="K698" s="13">
        <v>580862666.66670001</v>
      </c>
      <c r="L698" s="17">
        <f t="shared" si="10"/>
        <v>0.29142763071935007</v>
      </c>
    </row>
    <row r="699" spans="1:12" x14ac:dyDescent="0.35">
      <c r="A699" s="12" t="s">
        <v>732</v>
      </c>
      <c r="B699" s="4" t="s">
        <v>14</v>
      </c>
      <c r="C699" s="4" t="s">
        <v>718</v>
      </c>
      <c r="D699" s="4">
        <v>2</v>
      </c>
      <c r="E699" s="4" t="s">
        <v>11</v>
      </c>
      <c r="F699" s="4">
        <v>2024</v>
      </c>
      <c r="G699" s="4">
        <v>5209</v>
      </c>
      <c r="H699" s="4" t="s">
        <v>31</v>
      </c>
      <c r="I699" s="4" t="s">
        <v>31</v>
      </c>
      <c r="J699" s="14">
        <v>0</v>
      </c>
      <c r="K699" s="14">
        <v>140645666.66670001</v>
      </c>
      <c r="L699" s="18">
        <f t="shared" si="10"/>
        <v>0</v>
      </c>
    </row>
    <row r="700" spans="1:12" x14ac:dyDescent="0.35">
      <c r="A700" s="11" t="s">
        <v>733</v>
      </c>
      <c r="B700" s="3" t="s">
        <v>14</v>
      </c>
      <c r="C700" s="3" t="s">
        <v>718</v>
      </c>
      <c r="D700" s="3">
        <v>2</v>
      </c>
      <c r="E700" s="3" t="s">
        <v>11</v>
      </c>
      <c r="F700" s="3">
        <v>2024</v>
      </c>
      <c r="G700" s="3">
        <v>5212</v>
      </c>
      <c r="H700" s="3" t="s">
        <v>31</v>
      </c>
      <c r="I700" s="3" t="s">
        <v>31</v>
      </c>
      <c r="J700" s="13">
        <v>2712776</v>
      </c>
      <c r="K700" s="13">
        <v>477875866.66659999</v>
      </c>
      <c r="L700" s="17">
        <f t="shared" si="10"/>
        <v>5.6767378083409778E-3</v>
      </c>
    </row>
    <row r="701" spans="1:12" x14ac:dyDescent="0.35">
      <c r="A701" s="12" t="s">
        <v>734</v>
      </c>
      <c r="B701" s="4" t="s">
        <v>14</v>
      </c>
      <c r="C701" s="4" t="s">
        <v>718</v>
      </c>
      <c r="D701" s="4">
        <v>2</v>
      </c>
      <c r="E701" s="4" t="s">
        <v>11</v>
      </c>
      <c r="F701" s="4">
        <v>2024</v>
      </c>
      <c r="G701" s="4">
        <v>5237</v>
      </c>
      <c r="H701" s="4" t="s">
        <v>31</v>
      </c>
      <c r="I701" s="4" t="s">
        <v>31</v>
      </c>
      <c r="J701" s="14">
        <v>201454104.59999999</v>
      </c>
      <c r="K701" s="14">
        <v>1368636000</v>
      </c>
      <c r="L701" s="18">
        <f t="shared" si="10"/>
        <v>0.14719334037684234</v>
      </c>
    </row>
    <row r="702" spans="1:12" x14ac:dyDescent="0.35">
      <c r="A702" s="11" t="s">
        <v>735</v>
      </c>
      <c r="B702" s="3" t="s">
        <v>14</v>
      </c>
      <c r="C702" s="3" t="s">
        <v>718</v>
      </c>
      <c r="D702" s="3">
        <v>2</v>
      </c>
      <c r="E702" s="3" t="s">
        <v>11</v>
      </c>
      <c r="F702" s="3">
        <v>2024</v>
      </c>
      <c r="G702" s="3">
        <v>5250</v>
      </c>
      <c r="H702" s="3" t="s">
        <v>31</v>
      </c>
      <c r="I702" s="3" t="s">
        <v>31</v>
      </c>
      <c r="J702" s="13">
        <v>107474113.62666667</v>
      </c>
      <c r="K702" s="13">
        <v>273597333.33329999</v>
      </c>
      <c r="L702" s="17">
        <f t="shared" si="10"/>
        <v>0.39281857142861931</v>
      </c>
    </row>
    <row r="703" spans="1:12" x14ac:dyDescent="0.35">
      <c r="A703" s="12" t="s">
        <v>736</v>
      </c>
      <c r="B703" s="4" t="s">
        <v>14</v>
      </c>
      <c r="C703" s="4" t="s">
        <v>718</v>
      </c>
      <c r="D703" s="4">
        <v>2</v>
      </c>
      <c r="E703" s="4" t="s">
        <v>11</v>
      </c>
      <c r="F703" s="4">
        <v>2024</v>
      </c>
      <c r="G703" s="4">
        <v>5313</v>
      </c>
      <c r="H703" s="4" t="s">
        <v>31</v>
      </c>
      <c r="I703" s="4" t="s">
        <v>31</v>
      </c>
      <c r="J703" s="14">
        <v>281287379.65333331</v>
      </c>
      <c r="K703" s="14">
        <v>1543638666.6666999</v>
      </c>
      <c r="L703" s="18">
        <f t="shared" si="10"/>
        <v>0.18222359009750594</v>
      </c>
    </row>
    <row r="704" spans="1:12" x14ac:dyDescent="0.35">
      <c r="A704" s="11" t="s">
        <v>737</v>
      </c>
      <c r="B704" s="3" t="s">
        <v>14</v>
      </c>
      <c r="C704" s="3" t="s">
        <v>718</v>
      </c>
      <c r="D704" s="3">
        <v>2</v>
      </c>
      <c r="E704" s="3" t="s">
        <v>11</v>
      </c>
      <c r="F704" s="3">
        <v>2024</v>
      </c>
      <c r="G704" s="3">
        <v>5318</v>
      </c>
      <c r="H704" s="3" t="s">
        <v>31</v>
      </c>
      <c r="I704" s="3" t="s">
        <v>31</v>
      </c>
      <c r="J704" s="13">
        <v>3066080.2666666671</v>
      </c>
      <c r="K704" s="13">
        <v>2329834133.3333998</v>
      </c>
      <c r="L704" s="17">
        <f t="shared" si="10"/>
        <v>1.3160079607383408E-3</v>
      </c>
    </row>
    <row r="705" spans="1:12" x14ac:dyDescent="0.35">
      <c r="A705" s="12" t="s">
        <v>738</v>
      </c>
      <c r="B705" s="4" t="s">
        <v>14</v>
      </c>
      <c r="C705" s="4" t="s">
        <v>718</v>
      </c>
      <c r="D705" s="4">
        <v>2</v>
      </c>
      <c r="E705" s="4" t="s">
        <v>11</v>
      </c>
      <c r="F705" s="4">
        <v>2024</v>
      </c>
      <c r="G705" s="4">
        <v>5321</v>
      </c>
      <c r="H705" s="4" t="s">
        <v>31</v>
      </c>
      <c r="I705" s="4" t="s">
        <v>31</v>
      </c>
      <c r="J705" s="14">
        <v>140930768.10666668</v>
      </c>
      <c r="K705" s="14">
        <v>573410800</v>
      </c>
      <c r="L705" s="18">
        <f t="shared" si="10"/>
        <v>0.24577627088060897</v>
      </c>
    </row>
    <row r="706" spans="1:12" x14ac:dyDescent="0.35">
      <c r="A706" s="11" t="s">
        <v>739</v>
      </c>
      <c r="B706" s="3" t="s">
        <v>14</v>
      </c>
      <c r="C706" s="3" t="s">
        <v>718</v>
      </c>
      <c r="D706" s="3">
        <v>2</v>
      </c>
      <c r="E706" s="3" t="s">
        <v>11</v>
      </c>
      <c r="F706" s="3">
        <v>2024</v>
      </c>
      <c r="G706" s="3">
        <v>5390</v>
      </c>
      <c r="H706" s="3" t="s">
        <v>31</v>
      </c>
      <c r="I706" s="3" t="s">
        <v>31</v>
      </c>
      <c r="J706" s="13">
        <v>0</v>
      </c>
      <c r="K706" s="13">
        <v>247444266.66670001</v>
      </c>
      <c r="L706" s="17">
        <f t="shared" ref="L706:L769" si="11">IFERROR(J706/K706,0)</f>
        <v>0</v>
      </c>
    </row>
    <row r="707" spans="1:12" x14ac:dyDescent="0.35">
      <c r="A707" s="12" t="s">
        <v>740</v>
      </c>
      <c r="B707" s="4" t="s">
        <v>14</v>
      </c>
      <c r="C707" s="4" t="s">
        <v>718</v>
      </c>
      <c r="D707" s="4">
        <v>2</v>
      </c>
      <c r="E707" s="4" t="s">
        <v>11</v>
      </c>
      <c r="F707" s="4">
        <v>2024</v>
      </c>
      <c r="G707" s="4">
        <v>5400</v>
      </c>
      <c r="H707" s="4" t="s">
        <v>31</v>
      </c>
      <c r="I707" s="4" t="s">
        <v>31</v>
      </c>
      <c r="J707" s="14">
        <v>0</v>
      </c>
      <c r="K707" s="14">
        <v>267106666.66670001</v>
      </c>
      <c r="L707" s="18">
        <f t="shared" si="11"/>
        <v>0</v>
      </c>
    </row>
    <row r="708" spans="1:12" x14ac:dyDescent="0.35">
      <c r="A708" s="11" t="s">
        <v>741</v>
      </c>
      <c r="B708" s="3" t="s">
        <v>14</v>
      </c>
      <c r="C708" s="3" t="s">
        <v>718</v>
      </c>
      <c r="D708" s="3">
        <v>2</v>
      </c>
      <c r="E708" s="3" t="s">
        <v>11</v>
      </c>
      <c r="F708" s="3">
        <v>2024</v>
      </c>
      <c r="G708" s="3">
        <v>5425</v>
      </c>
      <c r="H708" s="3" t="s">
        <v>31</v>
      </c>
      <c r="I708" s="3" t="s">
        <v>31</v>
      </c>
      <c r="J708" s="13">
        <v>0</v>
      </c>
      <c r="K708" s="13">
        <v>1023675133.3333</v>
      </c>
      <c r="L708" s="17">
        <f t="shared" si="11"/>
        <v>0</v>
      </c>
    </row>
    <row r="709" spans="1:12" x14ac:dyDescent="0.35">
      <c r="A709" s="12" t="s">
        <v>742</v>
      </c>
      <c r="B709" s="4" t="s">
        <v>14</v>
      </c>
      <c r="C709" s="4" t="s">
        <v>718</v>
      </c>
      <c r="D709" s="4">
        <v>2</v>
      </c>
      <c r="E709" s="4" t="s">
        <v>11</v>
      </c>
      <c r="F709" s="4">
        <v>2024</v>
      </c>
      <c r="G709" s="4">
        <v>5480</v>
      </c>
      <c r="H709" s="4" t="s">
        <v>31</v>
      </c>
      <c r="I709" s="4" t="s">
        <v>31</v>
      </c>
      <c r="J709" s="14">
        <v>374451564.0533334</v>
      </c>
      <c r="K709" s="14">
        <v>982919000</v>
      </c>
      <c r="L709" s="18">
        <f t="shared" si="11"/>
        <v>0.3809587199487785</v>
      </c>
    </row>
    <row r="710" spans="1:12" x14ac:dyDescent="0.35">
      <c r="A710" s="11" t="s">
        <v>743</v>
      </c>
      <c r="B710" s="3" t="s">
        <v>14</v>
      </c>
      <c r="C710" s="3" t="s">
        <v>718</v>
      </c>
      <c r="D710" s="3">
        <v>2</v>
      </c>
      <c r="E710" s="3" t="s">
        <v>11</v>
      </c>
      <c r="F710" s="3">
        <v>2024</v>
      </c>
      <c r="G710" s="3">
        <v>5495</v>
      </c>
      <c r="H710" s="3" t="s">
        <v>31</v>
      </c>
      <c r="I710" s="3" t="s">
        <v>31</v>
      </c>
      <c r="J710" s="13">
        <v>56895438.480000004</v>
      </c>
      <c r="K710" s="13">
        <v>171842400</v>
      </c>
      <c r="L710" s="17">
        <f t="shared" si="11"/>
        <v>0.33109080459770118</v>
      </c>
    </row>
    <row r="711" spans="1:12" x14ac:dyDescent="0.35">
      <c r="A711" s="12" t="s">
        <v>744</v>
      </c>
      <c r="B711" s="4" t="s">
        <v>14</v>
      </c>
      <c r="C711" s="4" t="s">
        <v>718</v>
      </c>
      <c r="D711" s="4">
        <v>2</v>
      </c>
      <c r="E711" s="4" t="s">
        <v>11</v>
      </c>
      <c r="F711" s="4">
        <v>2024</v>
      </c>
      <c r="G711" s="4">
        <v>5604</v>
      </c>
      <c r="H711" s="4" t="s">
        <v>31</v>
      </c>
      <c r="I711" s="4" t="s">
        <v>31</v>
      </c>
      <c r="J711" s="14">
        <v>716051905.4399997</v>
      </c>
      <c r="K711" s="14">
        <v>766758133.33329999</v>
      </c>
      <c r="L711" s="18">
        <f t="shared" si="11"/>
        <v>0.9338693315545713</v>
      </c>
    </row>
    <row r="712" spans="1:12" x14ac:dyDescent="0.35">
      <c r="A712" s="11" t="s">
        <v>745</v>
      </c>
      <c r="B712" s="3" t="s">
        <v>14</v>
      </c>
      <c r="C712" s="3" t="s">
        <v>718</v>
      </c>
      <c r="D712" s="3">
        <v>2</v>
      </c>
      <c r="E712" s="3" t="s">
        <v>11</v>
      </c>
      <c r="F712" s="3">
        <v>2024</v>
      </c>
      <c r="G712" s="3">
        <v>5615</v>
      </c>
      <c r="H712" s="3" t="s">
        <v>31</v>
      </c>
      <c r="I712" s="3" t="s">
        <v>31</v>
      </c>
      <c r="J712" s="13">
        <v>0</v>
      </c>
      <c r="K712" s="13">
        <v>440479573.33329999</v>
      </c>
      <c r="L712" s="17">
        <f t="shared" si="11"/>
        <v>0</v>
      </c>
    </row>
    <row r="713" spans="1:12" x14ac:dyDescent="0.35">
      <c r="A713" s="12" t="s">
        <v>746</v>
      </c>
      <c r="B713" s="4" t="s">
        <v>14</v>
      </c>
      <c r="C713" s="4" t="s">
        <v>718</v>
      </c>
      <c r="D713" s="4">
        <v>2</v>
      </c>
      <c r="E713" s="4" t="s">
        <v>11</v>
      </c>
      <c r="F713" s="4">
        <v>2024</v>
      </c>
      <c r="G713" s="4">
        <v>5649</v>
      </c>
      <c r="H713" s="4" t="s">
        <v>31</v>
      </c>
      <c r="I713" s="4" t="s">
        <v>31</v>
      </c>
      <c r="J713" s="14">
        <v>82230398.146666661</v>
      </c>
      <c r="K713" s="14">
        <v>294993666.66670001</v>
      </c>
      <c r="L713" s="18">
        <f t="shared" si="11"/>
        <v>0.27875309689131417</v>
      </c>
    </row>
    <row r="714" spans="1:12" x14ac:dyDescent="0.35">
      <c r="A714" s="11" t="s">
        <v>747</v>
      </c>
      <c r="B714" s="3" t="s">
        <v>14</v>
      </c>
      <c r="C714" s="3" t="s">
        <v>718</v>
      </c>
      <c r="D714" s="3">
        <v>2</v>
      </c>
      <c r="E714" s="3" t="s">
        <v>11</v>
      </c>
      <c r="F714" s="3">
        <v>2024</v>
      </c>
      <c r="G714" s="3">
        <v>5664</v>
      </c>
      <c r="H714" s="3" t="s">
        <v>31</v>
      </c>
      <c r="I714" s="3" t="s">
        <v>31</v>
      </c>
      <c r="J714" s="13">
        <v>234879722.88</v>
      </c>
      <c r="K714" s="13">
        <v>1384811000</v>
      </c>
      <c r="L714" s="17">
        <f t="shared" si="11"/>
        <v>0.1696113930926314</v>
      </c>
    </row>
    <row r="715" spans="1:12" x14ac:dyDescent="0.35">
      <c r="A715" s="12" t="s">
        <v>748</v>
      </c>
      <c r="B715" s="4" t="s">
        <v>14</v>
      </c>
      <c r="C715" s="4" t="s">
        <v>718</v>
      </c>
      <c r="D715" s="4">
        <v>2</v>
      </c>
      <c r="E715" s="4" t="s">
        <v>11</v>
      </c>
      <c r="F715" s="4">
        <v>2024</v>
      </c>
      <c r="G715" s="4">
        <v>5665</v>
      </c>
      <c r="H715" s="4" t="s">
        <v>31</v>
      </c>
      <c r="I715" s="4" t="s">
        <v>31</v>
      </c>
      <c r="J715" s="14">
        <v>531135608.70666653</v>
      </c>
      <c r="K715" s="14">
        <v>2324744466.6666999</v>
      </c>
      <c r="L715" s="18">
        <f t="shared" si="11"/>
        <v>0.22847053356716981</v>
      </c>
    </row>
    <row r="716" spans="1:12" x14ac:dyDescent="0.35">
      <c r="A716" s="11" t="s">
        <v>749</v>
      </c>
      <c r="B716" s="3" t="s">
        <v>14</v>
      </c>
      <c r="C716" s="3" t="s">
        <v>718</v>
      </c>
      <c r="D716" s="3">
        <v>2</v>
      </c>
      <c r="E716" s="3" t="s">
        <v>11</v>
      </c>
      <c r="F716" s="3">
        <v>2024</v>
      </c>
      <c r="G716" s="3">
        <v>5674</v>
      </c>
      <c r="H716" s="3" t="s">
        <v>31</v>
      </c>
      <c r="I716" s="3" t="s">
        <v>31</v>
      </c>
      <c r="J716" s="13">
        <v>79785742.98666665</v>
      </c>
      <c r="K716" s="13">
        <v>263033000</v>
      </c>
      <c r="L716" s="17">
        <f t="shared" si="11"/>
        <v>0.30332978366466051</v>
      </c>
    </row>
    <row r="717" spans="1:12" x14ac:dyDescent="0.35">
      <c r="A717" s="12" t="s">
        <v>750</v>
      </c>
      <c r="B717" s="4" t="s">
        <v>14</v>
      </c>
      <c r="C717" s="4" t="s">
        <v>718</v>
      </c>
      <c r="D717" s="4">
        <v>2</v>
      </c>
      <c r="E717" s="4" t="s">
        <v>11</v>
      </c>
      <c r="F717" s="4">
        <v>2024</v>
      </c>
      <c r="G717" s="4">
        <v>5686</v>
      </c>
      <c r="H717" s="4" t="s">
        <v>31</v>
      </c>
      <c r="I717" s="4" t="s">
        <v>31</v>
      </c>
      <c r="J717" s="14">
        <v>172946931.84000003</v>
      </c>
      <c r="K717" s="14">
        <v>1123234000</v>
      </c>
      <c r="L717" s="18">
        <f t="shared" si="11"/>
        <v>0.1539723083881008</v>
      </c>
    </row>
    <row r="718" spans="1:12" x14ac:dyDescent="0.35">
      <c r="A718" s="11" t="s">
        <v>751</v>
      </c>
      <c r="B718" s="3" t="s">
        <v>14</v>
      </c>
      <c r="C718" s="3" t="s">
        <v>718</v>
      </c>
      <c r="D718" s="3">
        <v>2</v>
      </c>
      <c r="E718" s="3" t="s">
        <v>11</v>
      </c>
      <c r="F718" s="3">
        <v>2024</v>
      </c>
      <c r="G718" s="3">
        <v>5697</v>
      </c>
      <c r="H718" s="3" t="s">
        <v>31</v>
      </c>
      <c r="I718" s="3" t="s">
        <v>31</v>
      </c>
      <c r="J718" s="13">
        <v>33180002.160000004</v>
      </c>
      <c r="K718" s="13">
        <v>143499866.66670001</v>
      </c>
      <c r="L718" s="17">
        <f t="shared" si="11"/>
        <v>0.23121974208565324</v>
      </c>
    </row>
    <row r="719" spans="1:12" x14ac:dyDescent="0.35">
      <c r="A719" s="12" t="s">
        <v>752</v>
      </c>
      <c r="B719" s="4" t="s">
        <v>14</v>
      </c>
      <c r="C719" s="4" t="s">
        <v>718</v>
      </c>
      <c r="D719" s="4">
        <v>2</v>
      </c>
      <c r="E719" s="4" t="s">
        <v>11</v>
      </c>
      <c r="F719" s="4">
        <v>2024</v>
      </c>
      <c r="G719" s="4">
        <v>5756</v>
      </c>
      <c r="H719" s="4" t="s">
        <v>31</v>
      </c>
      <c r="I719" s="4" t="s">
        <v>31</v>
      </c>
      <c r="J719" s="14">
        <v>463521166.90666682</v>
      </c>
      <c r="K719" s="14">
        <v>1489187333.3334</v>
      </c>
      <c r="L719" s="18">
        <f t="shared" si="11"/>
        <v>0.31125779580002205</v>
      </c>
    </row>
    <row r="720" spans="1:12" x14ac:dyDescent="0.35">
      <c r="A720" s="11" t="s">
        <v>753</v>
      </c>
      <c r="B720" s="3" t="s">
        <v>14</v>
      </c>
      <c r="C720" s="3" t="s">
        <v>718</v>
      </c>
      <c r="D720" s="3">
        <v>2</v>
      </c>
      <c r="E720" s="3" t="s">
        <v>11</v>
      </c>
      <c r="F720" s="3">
        <v>2024</v>
      </c>
      <c r="G720" s="3">
        <v>5790</v>
      </c>
      <c r="H720" s="3" t="s">
        <v>31</v>
      </c>
      <c r="I720" s="3" t="s">
        <v>31</v>
      </c>
      <c r="J720" s="13">
        <v>239849230.73333335</v>
      </c>
      <c r="K720" s="13">
        <v>1264309066.6666999</v>
      </c>
      <c r="L720" s="17">
        <f t="shared" si="11"/>
        <v>0.18970775189146291</v>
      </c>
    </row>
    <row r="721" spans="1:12" x14ac:dyDescent="0.35">
      <c r="A721" s="12" t="s">
        <v>754</v>
      </c>
      <c r="B721" s="4" t="s">
        <v>14</v>
      </c>
      <c r="C721" s="4" t="s">
        <v>718</v>
      </c>
      <c r="D721" s="4">
        <v>2</v>
      </c>
      <c r="E721" s="4" t="s">
        <v>11</v>
      </c>
      <c r="F721" s="4">
        <v>2024</v>
      </c>
      <c r="G721" s="4">
        <v>5809</v>
      </c>
      <c r="H721" s="4" t="s">
        <v>31</v>
      </c>
      <c r="I721" s="4" t="s">
        <v>31</v>
      </c>
      <c r="J721" s="14">
        <v>39940100.880000003</v>
      </c>
      <c r="K721" s="14">
        <v>685745857.33329999</v>
      </c>
      <c r="L721" s="18">
        <f t="shared" si="11"/>
        <v>5.824329881527452E-2</v>
      </c>
    </row>
    <row r="722" spans="1:12" x14ac:dyDescent="0.35">
      <c r="A722" s="11" t="s">
        <v>755</v>
      </c>
      <c r="B722" s="3" t="s">
        <v>14</v>
      </c>
      <c r="C722" s="3" t="s">
        <v>718</v>
      </c>
      <c r="D722" s="3">
        <v>2</v>
      </c>
      <c r="E722" s="3" t="s">
        <v>11</v>
      </c>
      <c r="F722" s="3">
        <v>2024</v>
      </c>
      <c r="G722" s="3">
        <v>5837</v>
      </c>
      <c r="H722" s="3" t="s">
        <v>31</v>
      </c>
      <c r="I722" s="3" t="s">
        <v>31</v>
      </c>
      <c r="J722" s="13">
        <v>893527460.21333361</v>
      </c>
      <c r="K722" s="13">
        <v>2869692933.3333001</v>
      </c>
      <c r="L722" s="17">
        <f t="shared" si="11"/>
        <v>0.31136692355981593</v>
      </c>
    </row>
    <row r="723" spans="1:12" x14ac:dyDescent="0.35">
      <c r="A723" s="12" t="s">
        <v>756</v>
      </c>
      <c r="B723" s="4" t="s">
        <v>14</v>
      </c>
      <c r="C723" s="4" t="s">
        <v>718</v>
      </c>
      <c r="D723" s="4">
        <v>2</v>
      </c>
      <c r="E723" s="4" t="s">
        <v>11</v>
      </c>
      <c r="F723" s="4">
        <v>2024</v>
      </c>
      <c r="G723" s="4">
        <v>5858</v>
      </c>
      <c r="H723" s="4" t="s">
        <v>31</v>
      </c>
      <c r="I723" s="4" t="s">
        <v>31</v>
      </c>
      <c r="J723" s="14">
        <v>63326447.920000002</v>
      </c>
      <c r="K723" s="14">
        <v>954111933.33329999</v>
      </c>
      <c r="L723" s="18">
        <f t="shared" si="11"/>
        <v>6.6372136965902689E-2</v>
      </c>
    </row>
    <row r="724" spans="1:12" x14ac:dyDescent="0.35">
      <c r="A724" s="11" t="s">
        <v>757</v>
      </c>
      <c r="B724" s="3" t="s">
        <v>14</v>
      </c>
      <c r="C724" s="3" t="s">
        <v>718</v>
      </c>
      <c r="D724" s="3">
        <v>2</v>
      </c>
      <c r="E724" s="3" t="s">
        <v>11</v>
      </c>
      <c r="F724" s="3">
        <v>2024</v>
      </c>
      <c r="G724" s="3">
        <v>5887</v>
      </c>
      <c r="H724" s="3" t="s">
        <v>31</v>
      </c>
      <c r="I724" s="3" t="s">
        <v>31</v>
      </c>
      <c r="J724" s="13">
        <v>62433504.240000002</v>
      </c>
      <c r="K724" s="13">
        <v>345722600</v>
      </c>
      <c r="L724" s="17">
        <f t="shared" si="11"/>
        <v>0.1805884377821988</v>
      </c>
    </row>
    <row r="725" spans="1:12" x14ac:dyDescent="0.35">
      <c r="A725" s="12" t="s">
        <v>758</v>
      </c>
      <c r="B725" s="4" t="s">
        <v>14</v>
      </c>
      <c r="C725" s="4" t="s">
        <v>718</v>
      </c>
      <c r="D725" s="4">
        <v>2</v>
      </c>
      <c r="E725" s="4" t="s">
        <v>11</v>
      </c>
      <c r="F725" s="4">
        <v>2024</v>
      </c>
      <c r="G725" s="4">
        <v>5895</v>
      </c>
      <c r="H725" s="4" t="s">
        <v>31</v>
      </c>
      <c r="I725" s="4" t="s">
        <v>31</v>
      </c>
      <c r="J725" s="14">
        <v>116734210.8</v>
      </c>
      <c r="K725" s="14">
        <v>619289733.33340001</v>
      </c>
      <c r="L725" s="18">
        <f t="shared" si="11"/>
        <v>0.18849692561777884</v>
      </c>
    </row>
    <row r="726" spans="1:12" x14ac:dyDescent="0.35">
      <c r="A726" s="11" t="s">
        <v>759</v>
      </c>
      <c r="B726" s="3" t="s">
        <v>14</v>
      </c>
      <c r="C726" s="3" t="s">
        <v>718</v>
      </c>
      <c r="D726" s="3">
        <v>2</v>
      </c>
      <c r="E726" s="3" t="s">
        <v>12</v>
      </c>
      <c r="F726" s="3">
        <v>2024</v>
      </c>
      <c r="G726" s="3">
        <v>5649</v>
      </c>
      <c r="H726" s="3" t="s">
        <v>31</v>
      </c>
      <c r="I726" s="3" t="s">
        <v>31</v>
      </c>
      <c r="J726" s="13">
        <v>968000</v>
      </c>
      <c r="K726" s="13">
        <v>968000</v>
      </c>
      <c r="L726" s="17">
        <f t="shared" si="11"/>
        <v>1</v>
      </c>
    </row>
    <row r="727" spans="1:12" x14ac:dyDescent="0.35">
      <c r="A727" s="12" t="s">
        <v>760</v>
      </c>
      <c r="B727" s="4" t="s">
        <v>14</v>
      </c>
      <c r="C727" s="4" t="s">
        <v>718</v>
      </c>
      <c r="D727" s="4">
        <v>2</v>
      </c>
      <c r="E727" s="4" t="s">
        <v>9</v>
      </c>
      <c r="F727" s="4">
        <v>2024</v>
      </c>
      <c r="G727" s="4">
        <v>5001</v>
      </c>
      <c r="H727" s="4" t="s">
        <v>31</v>
      </c>
      <c r="I727" s="4" t="s">
        <v>31</v>
      </c>
      <c r="J727" s="14">
        <v>0</v>
      </c>
      <c r="K727" s="14">
        <v>3817441125.4633002</v>
      </c>
      <c r="L727" s="18">
        <f t="shared" si="11"/>
        <v>0</v>
      </c>
    </row>
    <row r="728" spans="1:12" x14ac:dyDescent="0.35">
      <c r="A728" s="11" t="s">
        <v>761</v>
      </c>
      <c r="B728" s="3" t="s">
        <v>14</v>
      </c>
      <c r="C728" s="3" t="s">
        <v>718</v>
      </c>
      <c r="D728" s="3">
        <v>2</v>
      </c>
      <c r="E728" s="3" t="s">
        <v>9</v>
      </c>
      <c r="F728" s="3">
        <v>2024</v>
      </c>
      <c r="G728" s="3">
        <v>5031</v>
      </c>
      <c r="H728" s="3" t="s">
        <v>31</v>
      </c>
      <c r="I728" s="3" t="s">
        <v>31</v>
      </c>
      <c r="J728" s="13">
        <v>0</v>
      </c>
      <c r="K728" s="13"/>
      <c r="L728" s="17">
        <f t="shared" si="11"/>
        <v>0</v>
      </c>
    </row>
    <row r="729" spans="1:12" x14ac:dyDescent="0.35">
      <c r="A729" s="12" t="s">
        <v>762</v>
      </c>
      <c r="B729" s="4" t="s">
        <v>14</v>
      </c>
      <c r="C729" s="4" t="s">
        <v>718</v>
      </c>
      <c r="D729" s="4">
        <v>2</v>
      </c>
      <c r="E729" s="4" t="s">
        <v>9</v>
      </c>
      <c r="F729" s="4">
        <v>2024</v>
      </c>
      <c r="G729" s="4">
        <v>5051</v>
      </c>
      <c r="H729" s="4" t="s">
        <v>31</v>
      </c>
      <c r="I729" s="4" t="s">
        <v>31</v>
      </c>
      <c r="J729" s="14">
        <v>0</v>
      </c>
      <c r="K729" s="14"/>
      <c r="L729" s="18">
        <f t="shared" si="11"/>
        <v>0</v>
      </c>
    </row>
    <row r="730" spans="1:12" x14ac:dyDescent="0.35">
      <c r="A730" s="11" t="s">
        <v>763</v>
      </c>
      <c r="B730" s="3" t="s">
        <v>14</v>
      </c>
      <c r="C730" s="3" t="s">
        <v>718</v>
      </c>
      <c r="D730" s="3">
        <v>2</v>
      </c>
      <c r="E730" s="3" t="s">
        <v>9</v>
      </c>
      <c r="F730" s="3">
        <v>2024</v>
      </c>
      <c r="G730" s="3">
        <v>5079</v>
      </c>
      <c r="H730" s="3" t="s">
        <v>31</v>
      </c>
      <c r="I730" s="3" t="s">
        <v>31</v>
      </c>
      <c r="J730" s="13">
        <v>0</v>
      </c>
      <c r="K730" s="13"/>
      <c r="L730" s="17">
        <f t="shared" si="11"/>
        <v>0</v>
      </c>
    </row>
    <row r="731" spans="1:12" x14ac:dyDescent="0.35">
      <c r="A731" s="12" t="s">
        <v>764</v>
      </c>
      <c r="B731" s="4" t="s">
        <v>14</v>
      </c>
      <c r="C731" s="4" t="s">
        <v>718</v>
      </c>
      <c r="D731" s="4">
        <v>2</v>
      </c>
      <c r="E731" s="4" t="s">
        <v>9</v>
      </c>
      <c r="F731" s="4">
        <v>2024</v>
      </c>
      <c r="G731" s="4">
        <v>5088</v>
      </c>
      <c r="H731" s="4" t="s">
        <v>31</v>
      </c>
      <c r="I731" s="4" t="s">
        <v>31</v>
      </c>
      <c r="J731" s="14">
        <v>0</v>
      </c>
      <c r="K731" s="14">
        <v>1645648655.3599999</v>
      </c>
      <c r="L731" s="18">
        <f t="shared" si="11"/>
        <v>0</v>
      </c>
    </row>
    <row r="732" spans="1:12" x14ac:dyDescent="0.35">
      <c r="A732" s="11" t="s">
        <v>765</v>
      </c>
      <c r="B732" s="3" t="s">
        <v>14</v>
      </c>
      <c r="C732" s="3" t="s">
        <v>718</v>
      </c>
      <c r="D732" s="3">
        <v>2</v>
      </c>
      <c r="E732" s="3" t="s">
        <v>9</v>
      </c>
      <c r="F732" s="3">
        <v>2024</v>
      </c>
      <c r="G732" s="3">
        <v>5129</v>
      </c>
      <c r="H732" s="3" t="s">
        <v>31</v>
      </c>
      <c r="I732" s="3" t="s">
        <v>31</v>
      </c>
      <c r="J732" s="13">
        <v>0</v>
      </c>
      <c r="K732" s="13">
        <v>317614338.06</v>
      </c>
      <c r="L732" s="17">
        <f t="shared" si="11"/>
        <v>0</v>
      </c>
    </row>
    <row r="733" spans="1:12" x14ac:dyDescent="0.35">
      <c r="A733" s="12" t="s">
        <v>766</v>
      </c>
      <c r="B733" s="4" t="s">
        <v>14</v>
      </c>
      <c r="C733" s="4" t="s">
        <v>718</v>
      </c>
      <c r="D733" s="4">
        <v>2</v>
      </c>
      <c r="E733" s="4" t="s">
        <v>9</v>
      </c>
      <c r="F733" s="4">
        <v>2024</v>
      </c>
      <c r="G733" s="4">
        <v>5138</v>
      </c>
      <c r="H733" s="4" t="s">
        <v>31</v>
      </c>
      <c r="I733" s="4" t="s">
        <v>31</v>
      </c>
      <c r="J733" s="14">
        <v>0</v>
      </c>
      <c r="K733" s="14"/>
      <c r="L733" s="18">
        <f t="shared" si="11"/>
        <v>0</v>
      </c>
    </row>
    <row r="734" spans="1:12" x14ac:dyDescent="0.35">
      <c r="A734" s="11" t="s">
        <v>767</v>
      </c>
      <c r="B734" s="3" t="s">
        <v>14</v>
      </c>
      <c r="C734" s="3" t="s">
        <v>718</v>
      </c>
      <c r="D734" s="3">
        <v>2</v>
      </c>
      <c r="E734" s="3" t="s">
        <v>9</v>
      </c>
      <c r="F734" s="3">
        <v>2024</v>
      </c>
      <c r="G734" s="3">
        <v>5147</v>
      </c>
      <c r="H734" s="3" t="s">
        <v>31</v>
      </c>
      <c r="I734" s="3" t="s">
        <v>31</v>
      </c>
      <c r="J734" s="13">
        <v>0</v>
      </c>
      <c r="K734" s="13"/>
      <c r="L734" s="17">
        <f t="shared" si="11"/>
        <v>0</v>
      </c>
    </row>
    <row r="735" spans="1:12" x14ac:dyDescent="0.35">
      <c r="A735" s="12" t="s">
        <v>768</v>
      </c>
      <c r="B735" s="4" t="s">
        <v>14</v>
      </c>
      <c r="C735" s="4" t="s">
        <v>718</v>
      </c>
      <c r="D735" s="4">
        <v>2</v>
      </c>
      <c r="E735" s="4" t="s">
        <v>9</v>
      </c>
      <c r="F735" s="4">
        <v>2024</v>
      </c>
      <c r="G735" s="4">
        <v>5154</v>
      </c>
      <c r="H735" s="4" t="s">
        <v>31</v>
      </c>
      <c r="I735" s="4" t="s">
        <v>31</v>
      </c>
      <c r="J735" s="14">
        <v>0</v>
      </c>
      <c r="K735" s="14">
        <v>832923000</v>
      </c>
      <c r="L735" s="18">
        <f t="shared" si="11"/>
        <v>0</v>
      </c>
    </row>
    <row r="736" spans="1:12" x14ac:dyDescent="0.35">
      <c r="A736" s="11" t="s">
        <v>769</v>
      </c>
      <c r="B736" s="3" t="s">
        <v>14</v>
      </c>
      <c r="C736" s="3" t="s">
        <v>718</v>
      </c>
      <c r="D736" s="3">
        <v>2</v>
      </c>
      <c r="E736" s="3" t="s">
        <v>9</v>
      </c>
      <c r="F736" s="3">
        <v>2024</v>
      </c>
      <c r="G736" s="3">
        <v>5237</v>
      </c>
      <c r="H736" s="3" t="s">
        <v>31</v>
      </c>
      <c r="I736" s="3" t="s">
        <v>31</v>
      </c>
      <c r="J736" s="13">
        <v>0</v>
      </c>
      <c r="K736" s="13"/>
      <c r="L736" s="17">
        <f t="shared" si="11"/>
        <v>0</v>
      </c>
    </row>
    <row r="737" spans="1:12" x14ac:dyDescent="0.35">
      <c r="A737" s="12" t="s">
        <v>770</v>
      </c>
      <c r="B737" s="4" t="s">
        <v>14</v>
      </c>
      <c r="C737" s="4" t="s">
        <v>718</v>
      </c>
      <c r="D737" s="4">
        <v>2</v>
      </c>
      <c r="E737" s="4" t="s">
        <v>9</v>
      </c>
      <c r="F737" s="4">
        <v>2024</v>
      </c>
      <c r="G737" s="4">
        <v>5250</v>
      </c>
      <c r="H737" s="4" t="s">
        <v>31</v>
      </c>
      <c r="I737" s="4" t="s">
        <v>31</v>
      </c>
      <c r="J737" s="14">
        <v>0</v>
      </c>
      <c r="K737" s="14">
        <v>309307000</v>
      </c>
      <c r="L737" s="18">
        <f t="shared" si="11"/>
        <v>0</v>
      </c>
    </row>
    <row r="738" spans="1:12" x14ac:dyDescent="0.35">
      <c r="A738" s="11" t="s">
        <v>771</v>
      </c>
      <c r="B738" s="3" t="s">
        <v>14</v>
      </c>
      <c r="C738" s="3" t="s">
        <v>718</v>
      </c>
      <c r="D738" s="3">
        <v>2</v>
      </c>
      <c r="E738" s="3" t="s">
        <v>9</v>
      </c>
      <c r="F738" s="3">
        <v>2024</v>
      </c>
      <c r="G738" s="3">
        <v>5266</v>
      </c>
      <c r="H738" s="3" t="s">
        <v>31</v>
      </c>
      <c r="I738" s="3" t="s">
        <v>31</v>
      </c>
      <c r="J738" s="13">
        <v>0</v>
      </c>
      <c r="K738" s="13">
        <v>583864504.54999995</v>
      </c>
      <c r="L738" s="17">
        <f t="shared" si="11"/>
        <v>0</v>
      </c>
    </row>
    <row r="739" spans="1:12" x14ac:dyDescent="0.35">
      <c r="A739" s="12" t="s">
        <v>772</v>
      </c>
      <c r="B739" s="4" t="s">
        <v>14</v>
      </c>
      <c r="C739" s="4" t="s">
        <v>718</v>
      </c>
      <c r="D739" s="4">
        <v>2</v>
      </c>
      <c r="E739" s="4" t="s">
        <v>9</v>
      </c>
      <c r="F739" s="4">
        <v>2024</v>
      </c>
      <c r="G739" s="4">
        <v>5380</v>
      </c>
      <c r="H739" s="4" t="s">
        <v>31</v>
      </c>
      <c r="I739" s="4" t="s">
        <v>31</v>
      </c>
      <c r="J739" s="14">
        <v>0</v>
      </c>
      <c r="K739" s="14">
        <v>123004254.25</v>
      </c>
      <c r="L739" s="18">
        <f t="shared" si="11"/>
        <v>0</v>
      </c>
    </row>
    <row r="740" spans="1:12" x14ac:dyDescent="0.35">
      <c r="A740" s="11" t="s">
        <v>773</v>
      </c>
      <c r="B740" s="3" t="s">
        <v>14</v>
      </c>
      <c r="C740" s="3" t="s">
        <v>718</v>
      </c>
      <c r="D740" s="3">
        <v>2</v>
      </c>
      <c r="E740" s="3" t="s">
        <v>9</v>
      </c>
      <c r="F740" s="3">
        <v>2024</v>
      </c>
      <c r="G740" s="3">
        <v>5495</v>
      </c>
      <c r="H740" s="3" t="s">
        <v>31</v>
      </c>
      <c r="I740" s="3" t="s">
        <v>31</v>
      </c>
      <c r="J740" s="13">
        <v>0</v>
      </c>
      <c r="K740" s="13">
        <v>115889000</v>
      </c>
      <c r="L740" s="17">
        <f t="shared" si="11"/>
        <v>0</v>
      </c>
    </row>
    <row r="741" spans="1:12" x14ac:dyDescent="0.35">
      <c r="A741" s="12" t="s">
        <v>774</v>
      </c>
      <c r="B741" s="4" t="s">
        <v>14</v>
      </c>
      <c r="C741" s="4" t="s">
        <v>718</v>
      </c>
      <c r="D741" s="4">
        <v>2</v>
      </c>
      <c r="E741" s="4" t="s">
        <v>9</v>
      </c>
      <c r="F741" s="4">
        <v>2024</v>
      </c>
      <c r="G741" s="4">
        <v>5604</v>
      </c>
      <c r="H741" s="4" t="s">
        <v>31</v>
      </c>
      <c r="I741" s="4" t="s">
        <v>31</v>
      </c>
      <c r="J741" s="14">
        <v>0</v>
      </c>
      <c r="K741" s="14"/>
      <c r="L741" s="18">
        <f t="shared" si="11"/>
        <v>0</v>
      </c>
    </row>
    <row r="742" spans="1:12" x14ac:dyDescent="0.35">
      <c r="A742" s="11" t="s">
        <v>775</v>
      </c>
      <c r="B742" s="3" t="s">
        <v>14</v>
      </c>
      <c r="C742" s="3" t="s">
        <v>718</v>
      </c>
      <c r="D742" s="3">
        <v>2</v>
      </c>
      <c r="E742" s="3" t="s">
        <v>9</v>
      </c>
      <c r="F742" s="3">
        <v>2024</v>
      </c>
      <c r="G742" s="3">
        <v>5615</v>
      </c>
      <c r="H742" s="3" t="s">
        <v>31</v>
      </c>
      <c r="I742" s="3" t="s">
        <v>31</v>
      </c>
      <c r="J742" s="13">
        <v>0</v>
      </c>
      <c r="K742" s="13"/>
      <c r="L742" s="17">
        <f t="shared" si="11"/>
        <v>0</v>
      </c>
    </row>
    <row r="743" spans="1:12" x14ac:dyDescent="0.35">
      <c r="A743" s="12" t="s">
        <v>776</v>
      </c>
      <c r="B743" s="4" t="s">
        <v>14</v>
      </c>
      <c r="C743" s="4" t="s">
        <v>718</v>
      </c>
      <c r="D743" s="4">
        <v>2</v>
      </c>
      <c r="E743" s="4" t="s">
        <v>9</v>
      </c>
      <c r="F743" s="4">
        <v>2024</v>
      </c>
      <c r="G743" s="4">
        <v>5649</v>
      </c>
      <c r="H743" s="4" t="s">
        <v>31</v>
      </c>
      <c r="I743" s="4" t="s">
        <v>31</v>
      </c>
      <c r="J743" s="14">
        <v>0</v>
      </c>
      <c r="K743" s="14"/>
      <c r="L743" s="18">
        <f t="shared" si="11"/>
        <v>0</v>
      </c>
    </row>
    <row r="744" spans="1:12" x14ac:dyDescent="0.35">
      <c r="A744" s="11" t="s">
        <v>777</v>
      </c>
      <c r="B744" s="3" t="s">
        <v>14</v>
      </c>
      <c r="C744" s="3" t="s">
        <v>718</v>
      </c>
      <c r="D744" s="3">
        <v>2</v>
      </c>
      <c r="E744" s="3" t="s">
        <v>9</v>
      </c>
      <c r="F744" s="3">
        <v>2024</v>
      </c>
      <c r="G744" s="3">
        <v>5656</v>
      </c>
      <c r="H744" s="3" t="s">
        <v>31</v>
      </c>
      <c r="I744" s="3" t="s">
        <v>31</v>
      </c>
      <c r="J744" s="13">
        <v>0</v>
      </c>
      <c r="K744" s="13"/>
      <c r="L744" s="17">
        <f t="shared" si="11"/>
        <v>0</v>
      </c>
    </row>
    <row r="745" spans="1:12" x14ac:dyDescent="0.35">
      <c r="A745" s="12" t="s">
        <v>778</v>
      </c>
      <c r="B745" s="4" t="s">
        <v>14</v>
      </c>
      <c r="C745" s="4" t="s">
        <v>718</v>
      </c>
      <c r="D745" s="4">
        <v>2</v>
      </c>
      <c r="E745" s="4" t="s">
        <v>9</v>
      </c>
      <c r="F745" s="4">
        <v>2024</v>
      </c>
      <c r="G745" s="4">
        <v>5664</v>
      </c>
      <c r="H745" s="4" t="s">
        <v>31</v>
      </c>
      <c r="I745" s="4" t="s">
        <v>31</v>
      </c>
      <c r="J745" s="14">
        <v>0</v>
      </c>
      <c r="K745" s="14"/>
      <c r="L745" s="18">
        <f t="shared" si="11"/>
        <v>0</v>
      </c>
    </row>
    <row r="746" spans="1:12" x14ac:dyDescent="0.35">
      <c r="A746" s="11" t="s">
        <v>779</v>
      </c>
      <c r="B746" s="3" t="s">
        <v>14</v>
      </c>
      <c r="C746" s="3" t="s">
        <v>718</v>
      </c>
      <c r="D746" s="3">
        <v>2</v>
      </c>
      <c r="E746" s="3" t="s">
        <v>9</v>
      </c>
      <c r="F746" s="3">
        <v>2024</v>
      </c>
      <c r="G746" s="3">
        <v>5686</v>
      </c>
      <c r="H746" s="3" t="s">
        <v>31</v>
      </c>
      <c r="I746" s="3" t="s">
        <v>31</v>
      </c>
      <c r="J746" s="13">
        <v>0</v>
      </c>
      <c r="K746" s="13"/>
      <c r="L746" s="17">
        <f t="shared" si="11"/>
        <v>0</v>
      </c>
    </row>
    <row r="747" spans="1:12" x14ac:dyDescent="0.35">
      <c r="A747" s="12" t="s">
        <v>780</v>
      </c>
      <c r="B747" s="4" t="s">
        <v>14</v>
      </c>
      <c r="C747" s="4" t="s">
        <v>718</v>
      </c>
      <c r="D747" s="4">
        <v>2</v>
      </c>
      <c r="E747" s="4" t="s">
        <v>9</v>
      </c>
      <c r="F747" s="4">
        <v>2024</v>
      </c>
      <c r="G747" s="4">
        <v>5690</v>
      </c>
      <c r="H747" s="4" t="s">
        <v>31</v>
      </c>
      <c r="I747" s="4" t="s">
        <v>31</v>
      </c>
      <c r="J747" s="14">
        <v>0</v>
      </c>
      <c r="K747" s="14"/>
      <c r="L747" s="18">
        <f t="shared" si="11"/>
        <v>0</v>
      </c>
    </row>
    <row r="748" spans="1:12" x14ac:dyDescent="0.35">
      <c r="A748" s="11" t="s">
        <v>781</v>
      </c>
      <c r="B748" s="3" t="s">
        <v>14</v>
      </c>
      <c r="C748" s="3" t="s">
        <v>718</v>
      </c>
      <c r="D748" s="3">
        <v>2</v>
      </c>
      <c r="E748" s="3" t="s">
        <v>9</v>
      </c>
      <c r="F748" s="3">
        <v>2024</v>
      </c>
      <c r="G748" s="3">
        <v>5756</v>
      </c>
      <c r="H748" s="3" t="s">
        <v>31</v>
      </c>
      <c r="I748" s="3" t="s">
        <v>31</v>
      </c>
      <c r="J748" s="13">
        <v>0</v>
      </c>
      <c r="K748" s="13"/>
      <c r="L748" s="17">
        <f t="shared" si="11"/>
        <v>0</v>
      </c>
    </row>
    <row r="749" spans="1:12" x14ac:dyDescent="0.35">
      <c r="A749" s="12" t="s">
        <v>782</v>
      </c>
      <c r="B749" s="4" t="s">
        <v>14</v>
      </c>
      <c r="C749" s="4" t="s">
        <v>718</v>
      </c>
      <c r="D749" s="4">
        <v>2</v>
      </c>
      <c r="E749" s="4" t="s">
        <v>9</v>
      </c>
      <c r="F749" s="4">
        <v>2024</v>
      </c>
      <c r="G749" s="4">
        <v>5790</v>
      </c>
      <c r="H749" s="4" t="s">
        <v>31</v>
      </c>
      <c r="I749" s="4" t="s">
        <v>31</v>
      </c>
      <c r="J749" s="14">
        <v>0</v>
      </c>
      <c r="K749" s="14">
        <v>746260000</v>
      </c>
      <c r="L749" s="18">
        <f t="shared" si="11"/>
        <v>0</v>
      </c>
    </row>
    <row r="750" spans="1:12" x14ac:dyDescent="0.35">
      <c r="A750" s="11" t="s">
        <v>783</v>
      </c>
      <c r="B750" s="3" t="s">
        <v>14</v>
      </c>
      <c r="C750" s="3" t="s">
        <v>718</v>
      </c>
      <c r="D750" s="3">
        <v>2</v>
      </c>
      <c r="E750" s="3" t="s">
        <v>9</v>
      </c>
      <c r="F750" s="3">
        <v>2024</v>
      </c>
      <c r="G750" s="3">
        <v>5890</v>
      </c>
      <c r="H750" s="3" t="s">
        <v>31</v>
      </c>
      <c r="I750" s="3" t="s">
        <v>31</v>
      </c>
      <c r="J750" s="13">
        <v>0</v>
      </c>
      <c r="K750" s="13"/>
      <c r="L750" s="17">
        <f t="shared" si="11"/>
        <v>0</v>
      </c>
    </row>
    <row r="751" spans="1:12" x14ac:dyDescent="0.35">
      <c r="A751" s="12" t="s">
        <v>784</v>
      </c>
      <c r="B751" s="4" t="s">
        <v>14</v>
      </c>
      <c r="C751" s="4" t="s">
        <v>718</v>
      </c>
      <c r="D751" s="4">
        <v>2</v>
      </c>
      <c r="E751" s="4" t="s">
        <v>9</v>
      </c>
      <c r="F751" s="4">
        <v>2024</v>
      </c>
      <c r="G751" s="4">
        <v>5895</v>
      </c>
      <c r="H751" s="4" t="s">
        <v>31</v>
      </c>
      <c r="I751" s="4" t="s">
        <v>31</v>
      </c>
      <c r="J751" s="14">
        <v>0</v>
      </c>
      <c r="K751" s="14">
        <v>322545000</v>
      </c>
      <c r="L751" s="18">
        <f t="shared" si="11"/>
        <v>0</v>
      </c>
    </row>
    <row r="752" spans="1:12" x14ac:dyDescent="0.35">
      <c r="A752" s="11" t="s">
        <v>785</v>
      </c>
      <c r="B752" s="3" t="s">
        <v>14</v>
      </c>
      <c r="C752" s="3" t="s">
        <v>718</v>
      </c>
      <c r="D752" s="3">
        <v>2</v>
      </c>
      <c r="E752" s="3" t="s">
        <v>10</v>
      </c>
      <c r="F752" s="3">
        <v>2024</v>
      </c>
      <c r="G752" s="3">
        <v>5001</v>
      </c>
      <c r="H752" s="3" t="s">
        <v>31</v>
      </c>
      <c r="I752" s="3" t="s">
        <v>31</v>
      </c>
      <c r="J752" s="13">
        <v>0</v>
      </c>
      <c r="K752" s="13"/>
      <c r="L752" s="17">
        <f t="shared" si="11"/>
        <v>0</v>
      </c>
    </row>
    <row r="753" spans="1:12" x14ac:dyDescent="0.35">
      <c r="A753" s="12" t="s">
        <v>786</v>
      </c>
      <c r="B753" s="4" t="s">
        <v>14</v>
      </c>
      <c r="C753" s="4" t="s">
        <v>718</v>
      </c>
      <c r="D753" s="4">
        <v>2</v>
      </c>
      <c r="E753" s="4" t="s">
        <v>10</v>
      </c>
      <c r="F753" s="4">
        <v>2024</v>
      </c>
      <c r="G753" s="4">
        <v>5031</v>
      </c>
      <c r="H753" s="4" t="s">
        <v>31</v>
      </c>
      <c r="I753" s="4" t="s">
        <v>31</v>
      </c>
      <c r="J753" s="14">
        <v>0</v>
      </c>
      <c r="K753" s="14"/>
      <c r="L753" s="18">
        <f t="shared" si="11"/>
        <v>0</v>
      </c>
    </row>
    <row r="754" spans="1:12" x14ac:dyDescent="0.35">
      <c r="A754" s="11" t="s">
        <v>787</v>
      </c>
      <c r="B754" s="3" t="s">
        <v>14</v>
      </c>
      <c r="C754" s="3" t="s">
        <v>718</v>
      </c>
      <c r="D754" s="3">
        <v>2</v>
      </c>
      <c r="E754" s="3" t="s">
        <v>10</v>
      </c>
      <c r="F754" s="3">
        <v>2024</v>
      </c>
      <c r="G754" s="3">
        <v>5051</v>
      </c>
      <c r="H754" s="3" t="s">
        <v>31</v>
      </c>
      <c r="I754" s="3" t="s">
        <v>31</v>
      </c>
      <c r="J754" s="13">
        <v>0</v>
      </c>
      <c r="K754" s="13"/>
      <c r="L754" s="17">
        <f t="shared" si="11"/>
        <v>0</v>
      </c>
    </row>
    <row r="755" spans="1:12" x14ac:dyDescent="0.35">
      <c r="A755" s="12" t="s">
        <v>788</v>
      </c>
      <c r="B755" s="4" t="s">
        <v>14</v>
      </c>
      <c r="C755" s="4" t="s">
        <v>718</v>
      </c>
      <c r="D755" s="4">
        <v>2</v>
      </c>
      <c r="E755" s="4" t="s">
        <v>10</v>
      </c>
      <c r="F755" s="4">
        <v>2024</v>
      </c>
      <c r="G755" s="4">
        <v>5079</v>
      </c>
      <c r="H755" s="4" t="s">
        <v>31</v>
      </c>
      <c r="I755" s="4" t="s">
        <v>31</v>
      </c>
      <c r="J755" s="14">
        <v>0</v>
      </c>
      <c r="K755" s="14"/>
      <c r="L755" s="18">
        <f t="shared" si="11"/>
        <v>0</v>
      </c>
    </row>
    <row r="756" spans="1:12" x14ac:dyDescent="0.35">
      <c r="A756" s="11" t="s">
        <v>789</v>
      </c>
      <c r="B756" s="3" t="s">
        <v>14</v>
      </c>
      <c r="C756" s="3" t="s">
        <v>718</v>
      </c>
      <c r="D756" s="3">
        <v>2</v>
      </c>
      <c r="E756" s="3" t="s">
        <v>10</v>
      </c>
      <c r="F756" s="3">
        <v>2024</v>
      </c>
      <c r="G756" s="3">
        <v>5088</v>
      </c>
      <c r="H756" s="3" t="s">
        <v>31</v>
      </c>
      <c r="I756" s="3" t="s">
        <v>31</v>
      </c>
      <c r="J756" s="13">
        <v>0</v>
      </c>
      <c r="K756" s="13"/>
      <c r="L756" s="17">
        <f t="shared" si="11"/>
        <v>0</v>
      </c>
    </row>
    <row r="757" spans="1:12" x14ac:dyDescent="0.35">
      <c r="A757" s="12" t="s">
        <v>790</v>
      </c>
      <c r="B757" s="4" t="s">
        <v>14</v>
      </c>
      <c r="C757" s="4" t="s">
        <v>718</v>
      </c>
      <c r="D757" s="4">
        <v>2</v>
      </c>
      <c r="E757" s="4" t="s">
        <v>10</v>
      </c>
      <c r="F757" s="4">
        <v>2024</v>
      </c>
      <c r="G757" s="4">
        <v>5129</v>
      </c>
      <c r="H757" s="4" t="s">
        <v>31</v>
      </c>
      <c r="I757" s="4" t="s">
        <v>31</v>
      </c>
      <c r="J757" s="14">
        <v>0</v>
      </c>
      <c r="K757" s="14"/>
      <c r="L757" s="18">
        <f t="shared" si="11"/>
        <v>0</v>
      </c>
    </row>
    <row r="758" spans="1:12" x14ac:dyDescent="0.35">
      <c r="A758" s="11" t="s">
        <v>791</v>
      </c>
      <c r="B758" s="3" t="s">
        <v>14</v>
      </c>
      <c r="C758" s="3" t="s">
        <v>718</v>
      </c>
      <c r="D758" s="3">
        <v>2</v>
      </c>
      <c r="E758" s="3" t="s">
        <v>10</v>
      </c>
      <c r="F758" s="3">
        <v>2024</v>
      </c>
      <c r="G758" s="3">
        <v>5138</v>
      </c>
      <c r="H758" s="3" t="s">
        <v>31</v>
      </c>
      <c r="I758" s="3" t="s">
        <v>31</v>
      </c>
      <c r="J758" s="13">
        <v>0</v>
      </c>
      <c r="K758" s="13"/>
      <c r="L758" s="17">
        <f t="shared" si="11"/>
        <v>0</v>
      </c>
    </row>
    <row r="759" spans="1:12" x14ac:dyDescent="0.35">
      <c r="A759" s="12" t="s">
        <v>792</v>
      </c>
      <c r="B759" s="4" t="s">
        <v>14</v>
      </c>
      <c r="C759" s="4" t="s">
        <v>718</v>
      </c>
      <c r="D759" s="4">
        <v>2</v>
      </c>
      <c r="E759" s="4" t="s">
        <v>10</v>
      </c>
      <c r="F759" s="4">
        <v>2024</v>
      </c>
      <c r="G759" s="4">
        <v>5147</v>
      </c>
      <c r="H759" s="4" t="s">
        <v>31</v>
      </c>
      <c r="I759" s="4" t="s">
        <v>31</v>
      </c>
      <c r="J759" s="14">
        <v>0</v>
      </c>
      <c r="K759" s="14"/>
      <c r="L759" s="18">
        <f t="shared" si="11"/>
        <v>0</v>
      </c>
    </row>
    <row r="760" spans="1:12" x14ac:dyDescent="0.35">
      <c r="A760" s="11" t="s">
        <v>793</v>
      </c>
      <c r="B760" s="3" t="s">
        <v>14</v>
      </c>
      <c r="C760" s="3" t="s">
        <v>718</v>
      </c>
      <c r="D760" s="3">
        <v>2</v>
      </c>
      <c r="E760" s="3" t="s">
        <v>10</v>
      </c>
      <c r="F760" s="3">
        <v>2024</v>
      </c>
      <c r="G760" s="3">
        <v>5237</v>
      </c>
      <c r="H760" s="3" t="s">
        <v>31</v>
      </c>
      <c r="I760" s="3" t="s">
        <v>31</v>
      </c>
      <c r="J760" s="13">
        <v>0</v>
      </c>
      <c r="K760" s="13"/>
      <c r="L760" s="17">
        <f t="shared" si="11"/>
        <v>0</v>
      </c>
    </row>
    <row r="761" spans="1:12" x14ac:dyDescent="0.35">
      <c r="A761" s="12" t="s">
        <v>794</v>
      </c>
      <c r="B761" s="4" t="s">
        <v>14</v>
      </c>
      <c r="C761" s="4" t="s">
        <v>718</v>
      </c>
      <c r="D761" s="4">
        <v>2</v>
      </c>
      <c r="E761" s="4" t="s">
        <v>10</v>
      </c>
      <c r="F761" s="4">
        <v>2024</v>
      </c>
      <c r="G761" s="4">
        <v>5380</v>
      </c>
      <c r="H761" s="4" t="s">
        <v>31</v>
      </c>
      <c r="I761" s="4" t="s">
        <v>31</v>
      </c>
      <c r="J761" s="14">
        <v>0</v>
      </c>
      <c r="K761" s="14"/>
      <c r="L761" s="18">
        <f t="shared" si="11"/>
        <v>0</v>
      </c>
    </row>
    <row r="762" spans="1:12" x14ac:dyDescent="0.35">
      <c r="A762" s="11" t="s">
        <v>795</v>
      </c>
      <c r="B762" s="3" t="s">
        <v>14</v>
      </c>
      <c r="C762" s="3" t="s">
        <v>718</v>
      </c>
      <c r="D762" s="3">
        <v>2</v>
      </c>
      <c r="E762" s="3" t="s">
        <v>10</v>
      </c>
      <c r="F762" s="3">
        <v>2024</v>
      </c>
      <c r="G762" s="3">
        <v>5604</v>
      </c>
      <c r="H762" s="3" t="s">
        <v>31</v>
      </c>
      <c r="I762" s="3" t="s">
        <v>31</v>
      </c>
      <c r="J762" s="13">
        <v>0</v>
      </c>
      <c r="K762" s="13"/>
      <c r="L762" s="17">
        <f t="shared" si="11"/>
        <v>0</v>
      </c>
    </row>
    <row r="763" spans="1:12" x14ac:dyDescent="0.35">
      <c r="A763" s="12" t="s">
        <v>796</v>
      </c>
      <c r="B763" s="4" t="s">
        <v>14</v>
      </c>
      <c r="C763" s="4" t="s">
        <v>718</v>
      </c>
      <c r="D763" s="4">
        <v>2</v>
      </c>
      <c r="E763" s="4" t="s">
        <v>10</v>
      </c>
      <c r="F763" s="4">
        <v>2024</v>
      </c>
      <c r="G763" s="4">
        <v>5615</v>
      </c>
      <c r="H763" s="4" t="s">
        <v>31</v>
      </c>
      <c r="I763" s="4" t="s">
        <v>31</v>
      </c>
      <c r="J763" s="14">
        <v>0</v>
      </c>
      <c r="K763" s="14"/>
      <c r="L763" s="18">
        <f t="shared" si="11"/>
        <v>0</v>
      </c>
    </row>
    <row r="764" spans="1:12" x14ac:dyDescent="0.35">
      <c r="A764" s="11" t="s">
        <v>797</v>
      </c>
      <c r="B764" s="3" t="s">
        <v>14</v>
      </c>
      <c r="C764" s="3" t="s">
        <v>718</v>
      </c>
      <c r="D764" s="3">
        <v>2</v>
      </c>
      <c r="E764" s="3" t="s">
        <v>10</v>
      </c>
      <c r="F764" s="3">
        <v>2024</v>
      </c>
      <c r="G764" s="3">
        <v>5649</v>
      </c>
      <c r="H764" s="3" t="s">
        <v>31</v>
      </c>
      <c r="I764" s="3" t="s">
        <v>31</v>
      </c>
      <c r="J764" s="13">
        <v>0</v>
      </c>
      <c r="K764" s="13"/>
      <c r="L764" s="17">
        <f t="shared" si="11"/>
        <v>0</v>
      </c>
    </row>
    <row r="765" spans="1:12" x14ac:dyDescent="0.35">
      <c r="A765" s="12" t="s">
        <v>798</v>
      </c>
      <c r="B765" s="4" t="s">
        <v>14</v>
      </c>
      <c r="C765" s="4" t="s">
        <v>718</v>
      </c>
      <c r="D765" s="4">
        <v>2</v>
      </c>
      <c r="E765" s="4" t="s">
        <v>10</v>
      </c>
      <c r="F765" s="4">
        <v>2024</v>
      </c>
      <c r="G765" s="4">
        <v>5656</v>
      </c>
      <c r="H765" s="4" t="s">
        <v>31</v>
      </c>
      <c r="I765" s="4" t="s">
        <v>31</v>
      </c>
      <c r="J765" s="14">
        <v>0</v>
      </c>
      <c r="K765" s="14"/>
      <c r="L765" s="18">
        <f t="shared" si="11"/>
        <v>0</v>
      </c>
    </row>
    <row r="766" spans="1:12" x14ac:dyDescent="0.35">
      <c r="A766" s="11" t="s">
        <v>799</v>
      </c>
      <c r="B766" s="3" t="s">
        <v>14</v>
      </c>
      <c r="C766" s="3" t="s">
        <v>718</v>
      </c>
      <c r="D766" s="3">
        <v>2</v>
      </c>
      <c r="E766" s="3" t="s">
        <v>10</v>
      </c>
      <c r="F766" s="3">
        <v>2024</v>
      </c>
      <c r="G766" s="3">
        <v>5664</v>
      </c>
      <c r="H766" s="3" t="s">
        <v>31</v>
      </c>
      <c r="I766" s="3" t="s">
        <v>31</v>
      </c>
      <c r="J766" s="13">
        <v>0</v>
      </c>
      <c r="K766" s="13"/>
      <c r="L766" s="17">
        <f t="shared" si="11"/>
        <v>0</v>
      </c>
    </row>
    <row r="767" spans="1:12" x14ac:dyDescent="0.35">
      <c r="A767" s="12" t="s">
        <v>800</v>
      </c>
      <c r="B767" s="4" t="s">
        <v>14</v>
      </c>
      <c r="C767" s="4" t="s">
        <v>718</v>
      </c>
      <c r="D767" s="4">
        <v>2</v>
      </c>
      <c r="E767" s="4" t="s">
        <v>10</v>
      </c>
      <c r="F767" s="4">
        <v>2024</v>
      </c>
      <c r="G767" s="4">
        <v>5686</v>
      </c>
      <c r="H767" s="4" t="s">
        <v>31</v>
      </c>
      <c r="I767" s="4" t="s">
        <v>31</v>
      </c>
      <c r="J767" s="14">
        <v>0</v>
      </c>
      <c r="K767" s="14"/>
      <c r="L767" s="18">
        <f t="shared" si="11"/>
        <v>0</v>
      </c>
    </row>
    <row r="768" spans="1:12" x14ac:dyDescent="0.35">
      <c r="A768" s="11" t="s">
        <v>801</v>
      </c>
      <c r="B768" s="3" t="s">
        <v>14</v>
      </c>
      <c r="C768" s="3" t="s">
        <v>718</v>
      </c>
      <c r="D768" s="3">
        <v>2</v>
      </c>
      <c r="E768" s="3" t="s">
        <v>10</v>
      </c>
      <c r="F768" s="3">
        <v>2024</v>
      </c>
      <c r="G768" s="3">
        <v>5690</v>
      </c>
      <c r="H768" s="3" t="s">
        <v>31</v>
      </c>
      <c r="I768" s="3" t="s">
        <v>31</v>
      </c>
      <c r="J768" s="13">
        <v>0</v>
      </c>
      <c r="K768" s="13"/>
      <c r="L768" s="17">
        <f t="shared" si="11"/>
        <v>0</v>
      </c>
    </row>
    <row r="769" spans="1:12" x14ac:dyDescent="0.35">
      <c r="A769" s="12" t="s">
        <v>802</v>
      </c>
      <c r="B769" s="4" t="s">
        <v>14</v>
      </c>
      <c r="C769" s="4" t="s">
        <v>718</v>
      </c>
      <c r="D769" s="4">
        <v>2</v>
      </c>
      <c r="E769" s="4" t="s">
        <v>10</v>
      </c>
      <c r="F769" s="4">
        <v>2024</v>
      </c>
      <c r="G769" s="4">
        <v>5756</v>
      </c>
      <c r="H769" s="4" t="s">
        <v>31</v>
      </c>
      <c r="I769" s="4" t="s">
        <v>31</v>
      </c>
      <c r="J769" s="14">
        <v>0</v>
      </c>
      <c r="K769" s="14"/>
      <c r="L769" s="18">
        <f t="shared" si="11"/>
        <v>0</v>
      </c>
    </row>
    <row r="770" spans="1:12" x14ac:dyDescent="0.35">
      <c r="A770" s="11" t="s">
        <v>803</v>
      </c>
      <c r="B770" s="3" t="s">
        <v>14</v>
      </c>
      <c r="C770" s="3" t="s">
        <v>718</v>
      </c>
      <c r="D770" s="3">
        <v>2</v>
      </c>
      <c r="E770" s="3" t="s">
        <v>10</v>
      </c>
      <c r="F770" s="3">
        <v>2024</v>
      </c>
      <c r="G770" s="3">
        <v>5790</v>
      </c>
      <c r="H770" s="3" t="s">
        <v>31</v>
      </c>
      <c r="I770" s="3" t="s">
        <v>31</v>
      </c>
      <c r="J770" s="13">
        <v>0</v>
      </c>
      <c r="K770" s="13"/>
      <c r="L770" s="17">
        <f t="shared" ref="L770:L833" si="12">IFERROR(J770/K770,0)</f>
        <v>0</v>
      </c>
    </row>
    <row r="771" spans="1:12" x14ac:dyDescent="0.35">
      <c r="A771" s="12" t="s">
        <v>804</v>
      </c>
      <c r="B771" s="4" t="s">
        <v>14</v>
      </c>
      <c r="C771" s="4" t="s">
        <v>718</v>
      </c>
      <c r="D771" s="4">
        <v>2</v>
      </c>
      <c r="E771" s="4" t="s">
        <v>10</v>
      </c>
      <c r="F771" s="4">
        <v>2024</v>
      </c>
      <c r="G771" s="4">
        <v>5890</v>
      </c>
      <c r="H771" s="4" t="s">
        <v>31</v>
      </c>
      <c r="I771" s="4" t="s">
        <v>31</v>
      </c>
      <c r="J771" s="14">
        <v>0</v>
      </c>
      <c r="K771" s="14"/>
      <c r="L771" s="18">
        <f t="shared" si="12"/>
        <v>0</v>
      </c>
    </row>
    <row r="772" spans="1:12" x14ac:dyDescent="0.35">
      <c r="A772" s="11" t="s">
        <v>805</v>
      </c>
      <c r="B772" s="3" t="s">
        <v>14</v>
      </c>
      <c r="C772" s="3" t="s">
        <v>718</v>
      </c>
      <c r="D772" s="3">
        <v>3</v>
      </c>
      <c r="E772" s="3" t="s">
        <v>11</v>
      </c>
      <c r="F772" s="3">
        <v>2024</v>
      </c>
      <c r="G772" s="3">
        <v>5154</v>
      </c>
      <c r="H772" s="3" t="s">
        <v>31</v>
      </c>
      <c r="I772" s="3" t="s">
        <v>31</v>
      </c>
      <c r="J772" s="13">
        <v>0</v>
      </c>
      <c r="K772" s="13">
        <v>1268318400</v>
      </c>
      <c r="L772" s="17">
        <f t="shared" si="12"/>
        <v>0</v>
      </c>
    </row>
    <row r="773" spans="1:12" x14ac:dyDescent="0.35">
      <c r="A773" s="12" t="s">
        <v>806</v>
      </c>
      <c r="B773" s="4" t="s">
        <v>14</v>
      </c>
      <c r="C773" s="4" t="s">
        <v>718</v>
      </c>
      <c r="D773" s="4">
        <v>3</v>
      </c>
      <c r="E773" s="4" t="s">
        <v>11</v>
      </c>
      <c r="F773" s="4">
        <v>2024</v>
      </c>
      <c r="G773" s="4">
        <v>5495</v>
      </c>
      <c r="H773" s="4" t="s">
        <v>31</v>
      </c>
      <c r="I773" s="4" t="s">
        <v>31</v>
      </c>
      <c r="J773" s="14">
        <v>0</v>
      </c>
      <c r="K773" s="14">
        <v>438817066.66659999</v>
      </c>
      <c r="L773" s="18">
        <f t="shared" si="12"/>
        <v>0</v>
      </c>
    </row>
    <row r="774" spans="1:12" x14ac:dyDescent="0.35">
      <c r="A774" s="11" t="s">
        <v>807</v>
      </c>
      <c r="B774" s="3" t="s">
        <v>14</v>
      </c>
      <c r="C774" s="3" t="s">
        <v>718</v>
      </c>
      <c r="D774" s="3">
        <v>3</v>
      </c>
      <c r="E774" s="3" t="s">
        <v>9</v>
      </c>
      <c r="F774" s="3">
        <v>2024</v>
      </c>
      <c r="G774" s="3">
        <v>5001</v>
      </c>
      <c r="H774" s="3" t="s">
        <v>31</v>
      </c>
      <c r="I774" s="3" t="s">
        <v>31</v>
      </c>
      <c r="J774" s="13">
        <v>0</v>
      </c>
      <c r="K774" s="13">
        <v>1637930800</v>
      </c>
      <c r="L774" s="17">
        <f t="shared" si="12"/>
        <v>0</v>
      </c>
    </row>
    <row r="775" spans="1:12" x14ac:dyDescent="0.35">
      <c r="A775" s="12" t="s">
        <v>808</v>
      </c>
      <c r="B775" s="4" t="s">
        <v>14</v>
      </c>
      <c r="C775" s="4" t="s">
        <v>718</v>
      </c>
      <c r="D775" s="4">
        <v>3</v>
      </c>
      <c r="E775" s="4" t="s">
        <v>9</v>
      </c>
      <c r="F775" s="4">
        <v>2024</v>
      </c>
      <c r="G775" s="4">
        <v>5154</v>
      </c>
      <c r="H775" s="4" t="s">
        <v>31</v>
      </c>
      <c r="I775" s="4" t="s">
        <v>31</v>
      </c>
      <c r="J775" s="14">
        <v>0</v>
      </c>
      <c r="K775" s="14">
        <v>645502000</v>
      </c>
      <c r="L775" s="18">
        <f t="shared" si="12"/>
        <v>0</v>
      </c>
    </row>
    <row r="776" spans="1:12" x14ac:dyDescent="0.35">
      <c r="A776" s="11" t="s">
        <v>809</v>
      </c>
      <c r="B776" s="3" t="s">
        <v>14</v>
      </c>
      <c r="C776" s="3" t="s">
        <v>718</v>
      </c>
      <c r="D776" s="3">
        <v>3</v>
      </c>
      <c r="E776" s="3" t="s">
        <v>9</v>
      </c>
      <c r="F776" s="3">
        <v>2024</v>
      </c>
      <c r="G776" s="3">
        <v>5266</v>
      </c>
      <c r="H776" s="3" t="s">
        <v>31</v>
      </c>
      <c r="I776" s="3" t="s">
        <v>31</v>
      </c>
      <c r="J776" s="13">
        <v>0</v>
      </c>
      <c r="K776" s="13">
        <v>2406934040</v>
      </c>
      <c r="L776" s="17">
        <f t="shared" si="12"/>
        <v>0</v>
      </c>
    </row>
    <row r="777" spans="1:12" x14ac:dyDescent="0.35">
      <c r="A777" s="12" t="s">
        <v>810</v>
      </c>
      <c r="B777" s="4" t="s">
        <v>14</v>
      </c>
      <c r="C777" s="4" t="s">
        <v>718</v>
      </c>
      <c r="D777" s="4">
        <v>3</v>
      </c>
      <c r="E777" s="4" t="s">
        <v>9</v>
      </c>
      <c r="F777" s="4">
        <v>2024</v>
      </c>
      <c r="G777" s="4">
        <v>5360</v>
      </c>
      <c r="H777" s="4" t="s">
        <v>31</v>
      </c>
      <c r="I777" s="4" t="s">
        <v>31</v>
      </c>
      <c r="J777" s="14">
        <v>0</v>
      </c>
      <c r="K777" s="14">
        <v>1493385400</v>
      </c>
      <c r="L777" s="18">
        <f t="shared" si="12"/>
        <v>0</v>
      </c>
    </row>
    <row r="778" spans="1:12" x14ac:dyDescent="0.35">
      <c r="A778" s="11" t="s">
        <v>811</v>
      </c>
      <c r="B778" s="3" t="s">
        <v>14</v>
      </c>
      <c r="C778" s="3" t="s">
        <v>718</v>
      </c>
      <c r="D778" s="3">
        <v>3</v>
      </c>
      <c r="E778" s="3" t="s">
        <v>9</v>
      </c>
      <c r="F778" s="3">
        <v>2024</v>
      </c>
      <c r="G778" s="3">
        <v>5380</v>
      </c>
      <c r="H778" s="3" t="s">
        <v>31</v>
      </c>
      <c r="I778" s="3" t="s">
        <v>31</v>
      </c>
      <c r="J778" s="13">
        <v>0</v>
      </c>
      <c r="K778" s="13">
        <v>3312247400</v>
      </c>
      <c r="L778" s="17">
        <f t="shared" si="12"/>
        <v>0</v>
      </c>
    </row>
    <row r="779" spans="1:12" x14ac:dyDescent="0.35">
      <c r="A779" s="12" t="s">
        <v>812</v>
      </c>
      <c r="B779" s="4" t="s">
        <v>14</v>
      </c>
      <c r="C779" s="4" t="s">
        <v>718</v>
      </c>
      <c r="D779" s="4">
        <v>3</v>
      </c>
      <c r="E779" s="4" t="s">
        <v>9</v>
      </c>
      <c r="F779" s="4">
        <v>2024</v>
      </c>
      <c r="G779" s="4">
        <v>5495</v>
      </c>
      <c r="H779" s="4" t="s">
        <v>31</v>
      </c>
      <c r="I779" s="4" t="s">
        <v>31</v>
      </c>
      <c r="J779" s="14">
        <v>0</v>
      </c>
      <c r="K779" s="14">
        <v>1291137000</v>
      </c>
      <c r="L779" s="18">
        <f t="shared" si="12"/>
        <v>0</v>
      </c>
    </row>
    <row r="780" spans="1:12" x14ac:dyDescent="0.35">
      <c r="A780" s="11" t="s">
        <v>813</v>
      </c>
      <c r="B780" s="3" t="s">
        <v>814</v>
      </c>
      <c r="C780" s="3" t="s">
        <v>815</v>
      </c>
      <c r="D780" s="3">
        <v>1</v>
      </c>
      <c r="E780" s="3" t="s">
        <v>9</v>
      </c>
      <c r="F780" s="3">
        <v>2024</v>
      </c>
      <c r="G780" s="3">
        <v>5001</v>
      </c>
      <c r="H780" s="3" t="s">
        <v>31</v>
      </c>
      <c r="I780" s="3" t="s">
        <v>31</v>
      </c>
      <c r="J780" s="13">
        <v>214454000</v>
      </c>
      <c r="K780" s="13">
        <v>2123076620</v>
      </c>
      <c r="L780" s="17">
        <f t="shared" si="12"/>
        <v>0.10101095644866552</v>
      </c>
    </row>
    <row r="781" spans="1:12" x14ac:dyDescent="0.35">
      <c r="A781" s="12" t="s">
        <v>816</v>
      </c>
      <c r="B781" s="4" t="s">
        <v>814</v>
      </c>
      <c r="C781" s="4" t="s">
        <v>815</v>
      </c>
      <c r="D781" s="4">
        <v>1</v>
      </c>
      <c r="E781" s="4" t="s">
        <v>9</v>
      </c>
      <c r="F781" s="4">
        <v>2024</v>
      </c>
      <c r="G781" s="4">
        <v>5002</v>
      </c>
      <c r="H781" s="4" t="s">
        <v>31</v>
      </c>
      <c r="I781" s="4" t="s">
        <v>31</v>
      </c>
      <c r="J781" s="14">
        <v>139794120</v>
      </c>
      <c r="K781" s="14">
        <v>287007040</v>
      </c>
      <c r="L781" s="18">
        <f t="shared" si="12"/>
        <v>0.48707557835515114</v>
      </c>
    </row>
    <row r="782" spans="1:12" x14ac:dyDescent="0.35">
      <c r="A782" s="11" t="s">
        <v>817</v>
      </c>
      <c r="B782" s="3" t="s">
        <v>814</v>
      </c>
      <c r="C782" s="3" t="s">
        <v>815</v>
      </c>
      <c r="D782" s="3">
        <v>1</v>
      </c>
      <c r="E782" s="3" t="s">
        <v>9</v>
      </c>
      <c r="F782" s="3">
        <v>2024</v>
      </c>
      <c r="G782" s="3">
        <v>5004</v>
      </c>
      <c r="H782" s="3" t="s">
        <v>31</v>
      </c>
      <c r="I782" s="3" t="s">
        <v>31</v>
      </c>
      <c r="J782" s="13">
        <v>0</v>
      </c>
      <c r="K782" s="13">
        <v>59091000</v>
      </c>
      <c r="L782" s="17">
        <f t="shared" si="12"/>
        <v>0</v>
      </c>
    </row>
    <row r="783" spans="1:12" x14ac:dyDescent="0.35">
      <c r="A783" s="12" t="s">
        <v>818</v>
      </c>
      <c r="B783" s="4" t="s">
        <v>814</v>
      </c>
      <c r="C783" s="4" t="s">
        <v>815</v>
      </c>
      <c r="D783" s="4">
        <v>1</v>
      </c>
      <c r="E783" s="4" t="s">
        <v>9</v>
      </c>
      <c r="F783" s="4">
        <v>2024</v>
      </c>
      <c r="G783" s="4">
        <v>5021</v>
      </c>
      <c r="H783" s="4" t="s">
        <v>31</v>
      </c>
      <c r="I783" s="4" t="s">
        <v>31</v>
      </c>
      <c r="J783" s="14">
        <v>27029000</v>
      </c>
      <c r="K783" s="14">
        <v>148077000</v>
      </c>
      <c r="L783" s="18">
        <f t="shared" si="12"/>
        <v>0.18253341167095496</v>
      </c>
    </row>
    <row r="784" spans="1:12" x14ac:dyDescent="0.35">
      <c r="A784" s="11" t="s">
        <v>819</v>
      </c>
      <c r="B784" s="3" t="s">
        <v>814</v>
      </c>
      <c r="C784" s="3" t="s">
        <v>815</v>
      </c>
      <c r="D784" s="3">
        <v>1</v>
      </c>
      <c r="E784" s="3" t="s">
        <v>9</v>
      </c>
      <c r="F784" s="3">
        <v>2024</v>
      </c>
      <c r="G784" s="3">
        <v>5030</v>
      </c>
      <c r="H784" s="3" t="s">
        <v>31</v>
      </c>
      <c r="I784" s="3" t="s">
        <v>31</v>
      </c>
      <c r="J784" s="13">
        <v>4209163.3400000008</v>
      </c>
      <c r="K784" s="13">
        <v>185308500</v>
      </c>
      <c r="L784" s="17">
        <f t="shared" si="12"/>
        <v>2.271435654597604E-2</v>
      </c>
    </row>
    <row r="785" spans="1:12" x14ac:dyDescent="0.35">
      <c r="A785" s="12" t="s">
        <v>820</v>
      </c>
      <c r="B785" s="4" t="s">
        <v>814</v>
      </c>
      <c r="C785" s="4" t="s">
        <v>815</v>
      </c>
      <c r="D785" s="4">
        <v>1</v>
      </c>
      <c r="E785" s="4" t="s">
        <v>9</v>
      </c>
      <c r="F785" s="4">
        <v>2024</v>
      </c>
      <c r="G785" s="4">
        <v>5031</v>
      </c>
      <c r="H785" s="4" t="s">
        <v>31</v>
      </c>
      <c r="I785" s="4" t="s">
        <v>31</v>
      </c>
      <c r="J785" s="14">
        <v>229167040</v>
      </c>
      <c r="K785" s="14">
        <v>425175120</v>
      </c>
      <c r="L785" s="18">
        <f t="shared" si="12"/>
        <v>0.53899447361830577</v>
      </c>
    </row>
    <row r="786" spans="1:12" x14ac:dyDescent="0.35">
      <c r="A786" s="11" t="s">
        <v>821</v>
      </c>
      <c r="B786" s="3" t="s">
        <v>814</v>
      </c>
      <c r="C786" s="3" t="s">
        <v>815</v>
      </c>
      <c r="D786" s="3">
        <v>1</v>
      </c>
      <c r="E786" s="3" t="s">
        <v>9</v>
      </c>
      <c r="F786" s="3">
        <v>2024</v>
      </c>
      <c r="G786" s="3">
        <v>5034</v>
      </c>
      <c r="H786" s="3" t="s">
        <v>31</v>
      </c>
      <c r="I786" s="3" t="s">
        <v>31</v>
      </c>
      <c r="J786" s="13">
        <v>20564188</v>
      </c>
      <c r="K786" s="13">
        <v>177368200</v>
      </c>
      <c r="L786" s="17">
        <f t="shared" si="12"/>
        <v>0.11594067031181463</v>
      </c>
    </row>
    <row r="787" spans="1:12" x14ac:dyDescent="0.35">
      <c r="A787" s="12" t="s">
        <v>822</v>
      </c>
      <c r="B787" s="4" t="s">
        <v>814</v>
      </c>
      <c r="C787" s="4" t="s">
        <v>815</v>
      </c>
      <c r="D787" s="4">
        <v>1</v>
      </c>
      <c r="E787" s="4" t="s">
        <v>9</v>
      </c>
      <c r="F787" s="4">
        <v>2024</v>
      </c>
      <c r="G787" s="4">
        <v>5036</v>
      </c>
      <c r="H787" s="4" t="s">
        <v>31</v>
      </c>
      <c r="I787" s="4" t="s">
        <v>31</v>
      </c>
      <c r="J787" s="14">
        <v>13520315.02</v>
      </c>
      <c r="K787" s="14">
        <v>71958600</v>
      </c>
      <c r="L787" s="18">
        <f t="shared" si="12"/>
        <v>0.18789018991475653</v>
      </c>
    </row>
    <row r="788" spans="1:12" x14ac:dyDescent="0.35">
      <c r="A788" s="11" t="s">
        <v>823</v>
      </c>
      <c r="B788" s="3" t="s">
        <v>814</v>
      </c>
      <c r="C788" s="3" t="s">
        <v>815</v>
      </c>
      <c r="D788" s="3">
        <v>1</v>
      </c>
      <c r="E788" s="3" t="s">
        <v>9</v>
      </c>
      <c r="F788" s="3">
        <v>2024</v>
      </c>
      <c r="G788" s="3">
        <v>5038</v>
      </c>
      <c r="H788" s="3" t="s">
        <v>31</v>
      </c>
      <c r="I788" s="3" t="s">
        <v>31</v>
      </c>
      <c r="J788" s="13">
        <v>90838350</v>
      </c>
      <c r="K788" s="13">
        <v>164523600</v>
      </c>
      <c r="L788" s="17">
        <f t="shared" si="12"/>
        <v>0.55212960329095639</v>
      </c>
    </row>
    <row r="789" spans="1:12" x14ac:dyDescent="0.35">
      <c r="A789" s="12" t="s">
        <v>824</v>
      </c>
      <c r="B789" s="4" t="s">
        <v>814</v>
      </c>
      <c r="C789" s="4" t="s">
        <v>815</v>
      </c>
      <c r="D789" s="4">
        <v>1</v>
      </c>
      <c r="E789" s="4" t="s">
        <v>9</v>
      </c>
      <c r="F789" s="4">
        <v>2024</v>
      </c>
      <c r="G789" s="4">
        <v>5040</v>
      </c>
      <c r="H789" s="4" t="s">
        <v>31</v>
      </c>
      <c r="I789" s="4" t="s">
        <v>31</v>
      </c>
      <c r="J789" s="14">
        <v>69496000</v>
      </c>
      <c r="K789" s="14">
        <v>376566040</v>
      </c>
      <c r="L789" s="18">
        <f t="shared" si="12"/>
        <v>0.1845519580044977</v>
      </c>
    </row>
    <row r="790" spans="1:12" x14ac:dyDescent="0.35">
      <c r="A790" s="11" t="s">
        <v>825</v>
      </c>
      <c r="B790" s="3" t="s">
        <v>814</v>
      </c>
      <c r="C790" s="3" t="s">
        <v>815</v>
      </c>
      <c r="D790" s="3">
        <v>1</v>
      </c>
      <c r="E790" s="3" t="s">
        <v>9</v>
      </c>
      <c r="F790" s="3">
        <v>2024</v>
      </c>
      <c r="G790" s="3">
        <v>5042</v>
      </c>
      <c r="H790" s="3" t="s">
        <v>31</v>
      </c>
      <c r="I790" s="3" t="s">
        <v>31</v>
      </c>
      <c r="J790" s="13">
        <v>37034892.079999998</v>
      </c>
      <c r="K790" s="13">
        <v>233115900</v>
      </c>
      <c r="L790" s="17">
        <f t="shared" si="12"/>
        <v>0.1588690092782174</v>
      </c>
    </row>
    <row r="791" spans="1:12" x14ac:dyDescent="0.35">
      <c r="A791" s="12" t="s">
        <v>826</v>
      </c>
      <c r="B791" s="4" t="s">
        <v>814</v>
      </c>
      <c r="C791" s="4" t="s">
        <v>815</v>
      </c>
      <c r="D791" s="4">
        <v>1</v>
      </c>
      <c r="E791" s="4" t="s">
        <v>9</v>
      </c>
      <c r="F791" s="4">
        <v>2024</v>
      </c>
      <c r="G791" s="4">
        <v>5044</v>
      </c>
      <c r="H791" s="4" t="s">
        <v>31</v>
      </c>
      <c r="I791" s="4" t="s">
        <v>31</v>
      </c>
      <c r="J791" s="14">
        <v>45603000</v>
      </c>
      <c r="K791" s="14">
        <v>126860000</v>
      </c>
      <c r="L791" s="18">
        <f t="shared" si="12"/>
        <v>0.359475011824058</v>
      </c>
    </row>
    <row r="792" spans="1:12" x14ac:dyDescent="0.35">
      <c r="A792" s="11" t="s">
        <v>827</v>
      </c>
      <c r="B792" s="3" t="s">
        <v>814</v>
      </c>
      <c r="C792" s="3" t="s">
        <v>815</v>
      </c>
      <c r="D792" s="3">
        <v>1</v>
      </c>
      <c r="E792" s="3" t="s">
        <v>9</v>
      </c>
      <c r="F792" s="3">
        <v>2024</v>
      </c>
      <c r="G792" s="3">
        <v>5045</v>
      </c>
      <c r="H792" s="3" t="s">
        <v>31</v>
      </c>
      <c r="I792" s="3" t="s">
        <v>31</v>
      </c>
      <c r="J792" s="13">
        <v>215033272.97799999</v>
      </c>
      <c r="K792" s="13">
        <v>584473200</v>
      </c>
      <c r="L792" s="17">
        <f t="shared" si="12"/>
        <v>0.36790955167490996</v>
      </c>
    </row>
    <row r="793" spans="1:12" x14ac:dyDescent="0.35">
      <c r="A793" s="12" t="s">
        <v>828</v>
      </c>
      <c r="B793" s="4" t="s">
        <v>814</v>
      </c>
      <c r="C793" s="4" t="s">
        <v>815</v>
      </c>
      <c r="D793" s="4">
        <v>1</v>
      </c>
      <c r="E793" s="4" t="s">
        <v>9</v>
      </c>
      <c r="F793" s="4">
        <v>2024</v>
      </c>
      <c r="G793" s="4">
        <v>5051</v>
      </c>
      <c r="H793" s="4" t="s">
        <v>31</v>
      </c>
      <c r="I793" s="4" t="s">
        <v>31</v>
      </c>
      <c r="J793" s="14">
        <v>428318296.31599998</v>
      </c>
      <c r="K793" s="14">
        <v>325518820</v>
      </c>
      <c r="L793" s="18">
        <f t="shared" si="12"/>
        <v>1.3158019444651463</v>
      </c>
    </row>
    <row r="794" spans="1:12" x14ac:dyDescent="0.35">
      <c r="A794" s="11" t="s">
        <v>829</v>
      </c>
      <c r="B794" s="3" t="s">
        <v>814</v>
      </c>
      <c r="C794" s="3" t="s">
        <v>815</v>
      </c>
      <c r="D794" s="3">
        <v>1</v>
      </c>
      <c r="E794" s="3" t="s">
        <v>9</v>
      </c>
      <c r="F794" s="3">
        <v>2024</v>
      </c>
      <c r="G794" s="3">
        <v>5055</v>
      </c>
      <c r="H794" s="3" t="s">
        <v>31</v>
      </c>
      <c r="I794" s="3" t="s">
        <v>31</v>
      </c>
      <c r="J794" s="13">
        <v>29090000</v>
      </c>
      <c r="K794" s="13">
        <v>246664000</v>
      </c>
      <c r="L794" s="17">
        <f t="shared" si="12"/>
        <v>0.11793370739143126</v>
      </c>
    </row>
    <row r="795" spans="1:12" x14ac:dyDescent="0.35">
      <c r="A795" s="12" t="s">
        <v>830</v>
      </c>
      <c r="B795" s="4" t="s">
        <v>814</v>
      </c>
      <c r="C795" s="4" t="s">
        <v>815</v>
      </c>
      <c r="D795" s="4">
        <v>1</v>
      </c>
      <c r="E795" s="4" t="s">
        <v>9</v>
      </c>
      <c r="F795" s="4">
        <v>2024</v>
      </c>
      <c r="G795" s="4">
        <v>5059</v>
      </c>
      <c r="H795" s="4" t="s">
        <v>31</v>
      </c>
      <c r="I795" s="4" t="s">
        <v>31</v>
      </c>
      <c r="J795" s="14">
        <v>0</v>
      </c>
      <c r="K795" s="14">
        <v>40641000</v>
      </c>
      <c r="L795" s="18">
        <f t="shared" si="12"/>
        <v>0</v>
      </c>
    </row>
    <row r="796" spans="1:12" x14ac:dyDescent="0.35">
      <c r="A796" s="11" t="s">
        <v>831</v>
      </c>
      <c r="B796" s="3" t="s">
        <v>814</v>
      </c>
      <c r="C796" s="3" t="s">
        <v>815</v>
      </c>
      <c r="D796" s="3">
        <v>1</v>
      </c>
      <c r="E796" s="3" t="s">
        <v>9</v>
      </c>
      <c r="F796" s="3">
        <v>2024</v>
      </c>
      <c r="G796" s="3">
        <v>5079</v>
      </c>
      <c r="H796" s="3" t="s">
        <v>31</v>
      </c>
      <c r="I796" s="3" t="s">
        <v>31</v>
      </c>
      <c r="J796" s="13">
        <v>160219881.87599999</v>
      </c>
      <c r="K796" s="13">
        <v>873808880</v>
      </c>
      <c r="L796" s="17">
        <f t="shared" si="12"/>
        <v>0.18335803805976428</v>
      </c>
    </row>
    <row r="797" spans="1:12" x14ac:dyDescent="0.35">
      <c r="A797" s="12" t="s">
        <v>832</v>
      </c>
      <c r="B797" s="4" t="s">
        <v>814</v>
      </c>
      <c r="C797" s="4" t="s">
        <v>815</v>
      </c>
      <c r="D797" s="4">
        <v>1</v>
      </c>
      <c r="E797" s="4" t="s">
        <v>9</v>
      </c>
      <c r="F797" s="4">
        <v>2024</v>
      </c>
      <c r="G797" s="4">
        <v>5086</v>
      </c>
      <c r="H797" s="4" t="s">
        <v>31</v>
      </c>
      <c r="I797" s="4" t="s">
        <v>31</v>
      </c>
      <c r="J797" s="14">
        <v>0</v>
      </c>
      <c r="K797" s="14">
        <v>59541000</v>
      </c>
      <c r="L797" s="18">
        <f t="shared" si="12"/>
        <v>0</v>
      </c>
    </row>
    <row r="798" spans="1:12" x14ac:dyDescent="0.35">
      <c r="A798" s="11" t="s">
        <v>833</v>
      </c>
      <c r="B798" s="3" t="s">
        <v>814</v>
      </c>
      <c r="C798" s="3" t="s">
        <v>815</v>
      </c>
      <c r="D798" s="3">
        <v>1</v>
      </c>
      <c r="E798" s="3" t="s">
        <v>9</v>
      </c>
      <c r="F798" s="3">
        <v>2024</v>
      </c>
      <c r="G798" s="3">
        <v>5088</v>
      </c>
      <c r="H798" s="3" t="s">
        <v>31</v>
      </c>
      <c r="I798" s="3" t="s">
        <v>31</v>
      </c>
      <c r="J798" s="13">
        <v>107701068.08</v>
      </c>
      <c r="K798" s="13">
        <v>544328800</v>
      </c>
      <c r="L798" s="17">
        <f t="shared" si="12"/>
        <v>0.19786031545639327</v>
      </c>
    </row>
    <row r="799" spans="1:12" x14ac:dyDescent="0.35">
      <c r="A799" s="12" t="s">
        <v>834</v>
      </c>
      <c r="B799" s="4" t="s">
        <v>814</v>
      </c>
      <c r="C799" s="4" t="s">
        <v>815</v>
      </c>
      <c r="D799" s="4">
        <v>1</v>
      </c>
      <c r="E799" s="4" t="s">
        <v>9</v>
      </c>
      <c r="F799" s="4">
        <v>2024</v>
      </c>
      <c r="G799" s="4">
        <v>5091</v>
      </c>
      <c r="H799" s="4" t="s">
        <v>31</v>
      </c>
      <c r="I799" s="4" t="s">
        <v>31</v>
      </c>
      <c r="J799" s="14">
        <v>12916000</v>
      </c>
      <c r="K799" s="14">
        <v>107957000</v>
      </c>
      <c r="L799" s="18">
        <f t="shared" si="12"/>
        <v>0.11964022712746741</v>
      </c>
    </row>
    <row r="800" spans="1:12" x14ac:dyDescent="0.35">
      <c r="A800" s="11" t="s">
        <v>835</v>
      </c>
      <c r="B800" s="3" t="s">
        <v>814</v>
      </c>
      <c r="C800" s="3" t="s">
        <v>815</v>
      </c>
      <c r="D800" s="3">
        <v>1</v>
      </c>
      <c r="E800" s="3" t="s">
        <v>9</v>
      </c>
      <c r="F800" s="3">
        <v>2024</v>
      </c>
      <c r="G800" s="3">
        <v>5093</v>
      </c>
      <c r="H800" s="3" t="s">
        <v>31</v>
      </c>
      <c r="I800" s="3" t="s">
        <v>31</v>
      </c>
      <c r="J800" s="13">
        <v>69436099.199999988</v>
      </c>
      <c r="K800" s="13">
        <v>183787640</v>
      </c>
      <c r="L800" s="17">
        <f t="shared" si="12"/>
        <v>0.3778061419146575</v>
      </c>
    </row>
    <row r="801" spans="1:12" x14ac:dyDescent="0.35">
      <c r="A801" s="12" t="s">
        <v>836</v>
      </c>
      <c r="B801" s="4" t="s">
        <v>814</v>
      </c>
      <c r="C801" s="4" t="s">
        <v>815</v>
      </c>
      <c r="D801" s="4">
        <v>1</v>
      </c>
      <c r="E801" s="4" t="s">
        <v>9</v>
      </c>
      <c r="F801" s="4">
        <v>2024</v>
      </c>
      <c r="G801" s="4">
        <v>5101</v>
      </c>
      <c r="H801" s="4" t="s">
        <v>31</v>
      </c>
      <c r="I801" s="4" t="s">
        <v>31</v>
      </c>
      <c r="J801" s="14">
        <v>12116000</v>
      </c>
      <c r="K801" s="14">
        <v>163819100</v>
      </c>
      <c r="L801" s="18">
        <f t="shared" si="12"/>
        <v>7.3959629860010215E-2</v>
      </c>
    </row>
    <row r="802" spans="1:12" x14ac:dyDescent="0.35">
      <c r="A802" s="11" t="s">
        <v>837</v>
      </c>
      <c r="B802" s="3" t="s">
        <v>814</v>
      </c>
      <c r="C802" s="3" t="s">
        <v>815</v>
      </c>
      <c r="D802" s="3">
        <v>1</v>
      </c>
      <c r="E802" s="3" t="s">
        <v>9</v>
      </c>
      <c r="F802" s="3">
        <v>2024</v>
      </c>
      <c r="G802" s="3">
        <v>5107</v>
      </c>
      <c r="H802" s="3" t="s">
        <v>31</v>
      </c>
      <c r="I802" s="3" t="s">
        <v>31</v>
      </c>
      <c r="J802" s="13">
        <v>69496000</v>
      </c>
      <c r="K802" s="13">
        <v>268584000</v>
      </c>
      <c r="L802" s="17">
        <f t="shared" si="12"/>
        <v>0.25874959044470258</v>
      </c>
    </row>
    <row r="803" spans="1:12" x14ac:dyDescent="0.35">
      <c r="A803" s="12" t="s">
        <v>838</v>
      </c>
      <c r="B803" s="4" t="s">
        <v>814</v>
      </c>
      <c r="C803" s="4" t="s">
        <v>815</v>
      </c>
      <c r="D803" s="4">
        <v>1</v>
      </c>
      <c r="E803" s="4" t="s">
        <v>9</v>
      </c>
      <c r="F803" s="4">
        <v>2024</v>
      </c>
      <c r="G803" s="4">
        <v>5113</v>
      </c>
      <c r="H803" s="4" t="s">
        <v>31</v>
      </c>
      <c r="I803" s="4" t="s">
        <v>31</v>
      </c>
      <c r="J803" s="14">
        <v>0</v>
      </c>
      <c r="K803" s="14">
        <v>63372000</v>
      </c>
      <c r="L803" s="18">
        <f t="shared" si="12"/>
        <v>0</v>
      </c>
    </row>
    <row r="804" spans="1:12" x14ac:dyDescent="0.35">
      <c r="A804" s="11" t="s">
        <v>839</v>
      </c>
      <c r="B804" s="3" t="s">
        <v>814</v>
      </c>
      <c r="C804" s="3" t="s">
        <v>815</v>
      </c>
      <c r="D804" s="3">
        <v>1</v>
      </c>
      <c r="E804" s="3" t="s">
        <v>9</v>
      </c>
      <c r="F804" s="3">
        <v>2024</v>
      </c>
      <c r="G804" s="3">
        <v>5120</v>
      </c>
      <c r="H804" s="3" t="s">
        <v>31</v>
      </c>
      <c r="I804" s="3" t="s">
        <v>31</v>
      </c>
      <c r="J804" s="13">
        <v>99214000</v>
      </c>
      <c r="K804" s="13">
        <v>368595600</v>
      </c>
      <c r="L804" s="17">
        <f t="shared" si="12"/>
        <v>0.26916761892979729</v>
      </c>
    </row>
    <row r="805" spans="1:12" x14ac:dyDescent="0.35">
      <c r="A805" s="12" t="s">
        <v>840</v>
      </c>
      <c r="B805" s="4" t="s">
        <v>814</v>
      </c>
      <c r="C805" s="4" t="s">
        <v>815</v>
      </c>
      <c r="D805" s="4">
        <v>1</v>
      </c>
      <c r="E805" s="4" t="s">
        <v>9</v>
      </c>
      <c r="F805" s="4">
        <v>2024</v>
      </c>
      <c r="G805" s="4">
        <v>5125</v>
      </c>
      <c r="H805" s="4" t="s">
        <v>31</v>
      </c>
      <c r="I805" s="4" t="s">
        <v>31</v>
      </c>
      <c r="J805" s="14">
        <v>8770737.379999999</v>
      </c>
      <c r="K805" s="14">
        <v>45930600</v>
      </c>
      <c r="L805" s="18">
        <f t="shared" si="12"/>
        <v>0.19095629885087501</v>
      </c>
    </row>
    <row r="806" spans="1:12" x14ac:dyDescent="0.35">
      <c r="A806" s="11" t="s">
        <v>841</v>
      </c>
      <c r="B806" s="3" t="s">
        <v>814</v>
      </c>
      <c r="C806" s="3" t="s">
        <v>815</v>
      </c>
      <c r="D806" s="3">
        <v>1</v>
      </c>
      <c r="E806" s="3" t="s">
        <v>9</v>
      </c>
      <c r="F806" s="3">
        <v>2024</v>
      </c>
      <c r="G806" s="3">
        <v>5129</v>
      </c>
      <c r="H806" s="3" t="s">
        <v>31</v>
      </c>
      <c r="I806" s="3" t="s">
        <v>31</v>
      </c>
      <c r="J806" s="13">
        <v>20338172.859999999</v>
      </c>
      <c r="K806" s="13">
        <v>138103200</v>
      </c>
      <c r="L806" s="17">
        <f t="shared" si="12"/>
        <v>0.14726793340052946</v>
      </c>
    </row>
    <row r="807" spans="1:12" x14ac:dyDescent="0.35">
      <c r="A807" s="12" t="s">
        <v>842</v>
      </c>
      <c r="B807" s="4" t="s">
        <v>814</v>
      </c>
      <c r="C807" s="4" t="s">
        <v>815</v>
      </c>
      <c r="D807" s="4">
        <v>1</v>
      </c>
      <c r="E807" s="4" t="s">
        <v>9</v>
      </c>
      <c r="F807" s="4">
        <v>2024</v>
      </c>
      <c r="G807" s="4">
        <v>5134</v>
      </c>
      <c r="H807" s="4" t="s">
        <v>31</v>
      </c>
      <c r="I807" s="4" t="s">
        <v>31</v>
      </c>
      <c r="J807" s="14">
        <v>31488000</v>
      </c>
      <c r="K807" s="14">
        <v>229934000</v>
      </c>
      <c r="L807" s="18">
        <f t="shared" si="12"/>
        <v>0.13694364469804379</v>
      </c>
    </row>
    <row r="808" spans="1:12" x14ac:dyDescent="0.35">
      <c r="A808" s="11" t="s">
        <v>843</v>
      </c>
      <c r="B808" s="3" t="s">
        <v>814</v>
      </c>
      <c r="C808" s="3" t="s">
        <v>815</v>
      </c>
      <c r="D808" s="3">
        <v>1</v>
      </c>
      <c r="E808" s="3" t="s">
        <v>9</v>
      </c>
      <c r="F808" s="3">
        <v>2024</v>
      </c>
      <c r="G808" s="3">
        <v>5138</v>
      </c>
      <c r="H808" s="3" t="s">
        <v>31</v>
      </c>
      <c r="I808" s="3" t="s">
        <v>31</v>
      </c>
      <c r="J808" s="13">
        <v>57172142.600000001</v>
      </c>
      <c r="K808" s="13">
        <v>191357160</v>
      </c>
      <c r="L808" s="17">
        <f t="shared" si="12"/>
        <v>0.29877190171509654</v>
      </c>
    </row>
    <row r="809" spans="1:12" x14ac:dyDescent="0.35">
      <c r="A809" s="12" t="s">
        <v>844</v>
      </c>
      <c r="B809" s="4" t="s">
        <v>814</v>
      </c>
      <c r="C809" s="4" t="s">
        <v>815</v>
      </c>
      <c r="D809" s="4">
        <v>1</v>
      </c>
      <c r="E809" s="4" t="s">
        <v>9</v>
      </c>
      <c r="F809" s="4">
        <v>2024</v>
      </c>
      <c r="G809" s="4">
        <v>5142</v>
      </c>
      <c r="H809" s="4" t="s">
        <v>31</v>
      </c>
      <c r="I809" s="4" t="s">
        <v>31</v>
      </c>
      <c r="J809" s="14">
        <v>20448000</v>
      </c>
      <c r="K809" s="14">
        <v>155349120</v>
      </c>
      <c r="L809" s="18">
        <f t="shared" si="12"/>
        <v>0.13162610769858241</v>
      </c>
    </row>
    <row r="810" spans="1:12" x14ac:dyDescent="0.35">
      <c r="A810" s="11" t="s">
        <v>845</v>
      </c>
      <c r="B810" s="3" t="s">
        <v>814</v>
      </c>
      <c r="C810" s="3" t="s">
        <v>815</v>
      </c>
      <c r="D810" s="3">
        <v>1</v>
      </c>
      <c r="E810" s="3" t="s">
        <v>9</v>
      </c>
      <c r="F810" s="3">
        <v>2024</v>
      </c>
      <c r="G810" s="3">
        <v>5145</v>
      </c>
      <c r="H810" s="3" t="s">
        <v>31</v>
      </c>
      <c r="I810" s="3" t="s">
        <v>31</v>
      </c>
      <c r="J810" s="13">
        <v>18173000</v>
      </c>
      <c r="K810" s="13">
        <v>51017000</v>
      </c>
      <c r="L810" s="17">
        <f t="shared" si="12"/>
        <v>0.35621459513495501</v>
      </c>
    </row>
    <row r="811" spans="1:12" x14ac:dyDescent="0.35">
      <c r="A811" s="12" t="s">
        <v>846</v>
      </c>
      <c r="B811" s="4" t="s">
        <v>814</v>
      </c>
      <c r="C811" s="4" t="s">
        <v>815</v>
      </c>
      <c r="D811" s="4">
        <v>1</v>
      </c>
      <c r="E811" s="4" t="s">
        <v>9</v>
      </c>
      <c r="F811" s="4">
        <v>2024</v>
      </c>
      <c r="G811" s="4">
        <v>5147</v>
      </c>
      <c r="H811" s="4" t="s">
        <v>31</v>
      </c>
      <c r="I811" s="4" t="s">
        <v>31</v>
      </c>
      <c r="J811" s="14">
        <v>14251730.316</v>
      </c>
      <c r="K811" s="14">
        <v>232274780</v>
      </c>
      <c r="L811" s="18">
        <f t="shared" si="12"/>
        <v>6.1357200794679476E-2</v>
      </c>
    </row>
    <row r="812" spans="1:12" x14ac:dyDescent="0.35">
      <c r="A812" s="11" t="s">
        <v>847</v>
      </c>
      <c r="B812" s="3" t="s">
        <v>814</v>
      </c>
      <c r="C812" s="3" t="s">
        <v>815</v>
      </c>
      <c r="D812" s="3">
        <v>1</v>
      </c>
      <c r="E812" s="3" t="s">
        <v>9</v>
      </c>
      <c r="F812" s="3">
        <v>2024</v>
      </c>
      <c r="G812" s="3">
        <v>5148</v>
      </c>
      <c r="H812" s="3" t="s">
        <v>31</v>
      </c>
      <c r="I812" s="3" t="s">
        <v>31</v>
      </c>
      <c r="J812" s="13">
        <v>115948110</v>
      </c>
      <c r="K812" s="13">
        <v>339133100</v>
      </c>
      <c r="L812" s="17">
        <f t="shared" si="12"/>
        <v>0.34189558612827825</v>
      </c>
    </row>
    <row r="813" spans="1:12" x14ac:dyDescent="0.35">
      <c r="A813" s="12" t="s">
        <v>848</v>
      </c>
      <c r="B813" s="4" t="s">
        <v>814</v>
      </c>
      <c r="C813" s="4" t="s">
        <v>815</v>
      </c>
      <c r="D813" s="4">
        <v>1</v>
      </c>
      <c r="E813" s="4" t="s">
        <v>9</v>
      </c>
      <c r="F813" s="4">
        <v>2024</v>
      </c>
      <c r="G813" s="4">
        <v>5150</v>
      </c>
      <c r="H813" s="4" t="s">
        <v>31</v>
      </c>
      <c r="I813" s="4" t="s">
        <v>31</v>
      </c>
      <c r="J813" s="14">
        <v>0</v>
      </c>
      <c r="K813" s="14">
        <v>60102000</v>
      </c>
      <c r="L813" s="18">
        <f t="shared" si="12"/>
        <v>0</v>
      </c>
    </row>
    <row r="814" spans="1:12" x14ac:dyDescent="0.35">
      <c r="A814" s="11" t="s">
        <v>849</v>
      </c>
      <c r="B814" s="3" t="s">
        <v>814</v>
      </c>
      <c r="C814" s="3" t="s">
        <v>815</v>
      </c>
      <c r="D814" s="3">
        <v>1</v>
      </c>
      <c r="E814" s="3" t="s">
        <v>9</v>
      </c>
      <c r="F814" s="3">
        <v>2024</v>
      </c>
      <c r="G814" s="3">
        <v>5154</v>
      </c>
      <c r="H814" s="3" t="s">
        <v>31</v>
      </c>
      <c r="I814" s="3" t="s">
        <v>31</v>
      </c>
      <c r="J814" s="13">
        <v>126766259.148</v>
      </c>
      <c r="K814" s="13">
        <v>993181800</v>
      </c>
      <c r="L814" s="17">
        <f t="shared" si="12"/>
        <v>0.12763651040323132</v>
      </c>
    </row>
    <row r="815" spans="1:12" x14ac:dyDescent="0.35">
      <c r="A815" s="12" t="s">
        <v>850</v>
      </c>
      <c r="B815" s="4" t="s">
        <v>814</v>
      </c>
      <c r="C815" s="4" t="s">
        <v>815</v>
      </c>
      <c r="D815" s="4">
        <v>1</v>
      </c>
      <c r="E815" s="4" t="s">
        <v>9</v>
      </c>
      <c r="F815" s="4">
        <v>2024</v>
      </c>
      <c r="G815" s="4">
        <v>5172</v>
      </c>
      <c r="H815" s="4" t="s">
        <v>31</v>
      </c>
      <c r="I815" s="4" t="s">
        <v>31</v>
      </c>
      <c r="J815" s="14">
        <v>47565229.986000001</v>
      </c>
      <c r="K815" s="14">
        <v>262450380</v>
      </c>
      <c r="L815" s="18">
        <f t="shared" si="12"/>
        <v>0.18123513475575842</v>
      </c>
    </row>
    <row r="816" spans="1:12" x14ac:dyDescent="0.35">
      <c r="A816" s="11" t="s">
        <v>851</v>
      </c>
      <c r="B816" s="3" t="s">
        <v>814</v>
      </c>
      <c r="C816" s="3" t="s">
        <v>815</v>
      </c>
      <c r="D816" s="3">
        <v>1</v>
      </c>
      <c r="E816" s="3" t="s">
        <v>9</v>
      </c>
      <c r="F816" s="3">
        <v>2024</v>
      </c>
      <c r="G816" s="3">
        <v>5190</v>
      </c>
      <c r="H816" s="3" t="s">
        <v>31</v>
      </c>
      <c r="I816" s="3" t="s">
        <v>31</v>
      </c>
      <c r="J816" s="13">
        <v>1226000</v>
      </c>
      <c r="K816" s="13">
        <v>70136000</v>
      </c>
      <c r="L816" s="17">
        <f t="shared" si="12"/>
        <v>1.7480323942055436E-2</v>
      </c>
    </row>
    <row r="817" spans="1:12" x14ac:dyDescent="0.35">
      <c r="A817" s="12" t="s">
        <v>852</v>
      </c>
      <c r="B817" s="4" t="s">
        <v>814</v>
      </c>
      <c r="C817" s="4" t="s">
        <v>815</v>
      </c>
      <c r="D817" s="4">
        <v>1</v>
      </c>
      <c r="E817" s="4" t="s">
        <v>9</v>
      </c>
      <c r="F817" s="4">
        <v>2024</v>
      </c>
      <c r="G817" s="4">
        <v>5197</v>
      </c>
      <c r="H817" s="4" t="s">
        <v>31</v>
      </c>
      <c r="I817" s="4" t="s">
        <v>31</v>
      </c>
      <c r="J817" s="14">
        <v>78263202.319999993</v>
      </c>
      <c r="K817" s="14">
        <v>225397760</v>
      </c>
      <c r="L817" s="18">
        <f t="shared" si="12"/>
        <v>0.34722262687969924</v>
      </c>
    </row>
    <row r="818" spans="1:12" x14ac:dyDescent="0.35">
      <c r="A818" s="11" t="s">
        <v>853</v>
      </c>
      <c r="B818" s="3" t="s">
        <v>814</v>
      </c>
      <c r="C818" s="3" t="s">
        <v>815</v>
      </c>
      <c r="D818" s="3">
        <v>1</v>
      </c>
      <c r="E818" s="3" t="s">
        <v>9</v>
      </c>
      <c r="F818" s="3">
        <v>2024</v>
      </c>
      <c r="G818" s="3">
        <v>5206</v>
      </c>
      <c r="H818" s="3" t="s">
        <v>31</v>
      </c>
      <c r="I818" s="3" t="s">
        <v>31</v>
      </c>
      <c r="J818" s="13">
        <v>46864000</v>
      </c>
      <c r="K818" s="13">
        <v>77229000</v>
      </c>
      <c r="L818" s="17">
        <f t="shared" si="12"/>
        <v>0.6068186821012832</v>
      </c>
    </row>
    <row r="819" spans="1:12" x14ac:dyDescent="0.35">
      <c r="A819" s="12" t="s">
        <v>854</v>
      </c>
      <c r="B819" s="4" t="s">
        <v>814</v>
      </c>
      <c r="C819" s="4" t="s">
        <v>815</v>
      </c>
      <c r="D819" s="4">
        <v>1</v>
      </c>
      <c r="E819" s="4" t="s">
        <v>9</v>
      </c>
      <c r="F819" s="4">
        <v>2024</v>
      </c>
      <c r="G819" s="4">
        <v>5209</v>
      </c>
      <c r="H819" s="4" t="s">
        <v>31</v>
      </c>
      <c r="I819" s="4" t="s">
        <v>31</v>
      </c>
      <c r="J819" s="14">
        <v>23432000</v>
      </c>
      <c r="K819" s="14">
        <v>212701000</v>
      </c>
      <c r="L819" s="18">
        <f t="shared" si="12"/>
        <v>0.1101640330792991</v>
      </c>
    </row>
    <row r="820" spans="1:12" x14ac:dyDescent="0.35">
      <c r="A820" s="11" t="s">
        <v>855</v>
      </c>
      <c r="B820" s="3" t="s">
        <v>814</v>
      </c>
      <c r="C820" s="3" t="s">
        <v>815</v>
      </c>
      <c r="D820" s="3">
        <v>1</v>
      </c>
      <c r="E820" s="3" t="s">
        <v>9</v>
      </c>
      <c r="F820" s="3">
        <v>2024</v>
      </c>
      <c r="G820" s="3">
        <v>5212</v>
      </c>
      <c r="H820" s="3" t="s">
        <v>31</v>
      </c>
      <c r="I820" s="3" t="s">
        <v>31</v>
      </c>
      <c r="J820" s="13">
        <v>30887599.116</v>
      </c>
      <c r="K820" s="13">
        <v>276820700</v>
      </c>
      <c r="L820" s="17">
        <f t="shared" si="12"/>
        <v>0.11157980279653942</v>
      </c>
    </row>
    <row r="821" spans="1:12" x14ac:dyDescent="0.35">
      <c r="A821" s="12" t="s">
        <v>856</v>
      </c>
      <c r="B821" s="4" t="s">
        <v>814</v>
      </c>
      <c r="C821" s="4" t="s">
        <v>815</v>
      </c>
      <c r="D821" s="4">
        <v>1</v>
      </c>
      <c r="E821" s="4" t="s">
        <v>9</v>
      </c>
      <c r="F821" s="4">
        <v>2024</v>
      </c>
      <c r="G821" s="4">
        <v>5234</v>
      </c>
      <c r="H821" s="4" t="s">
        <v>31</v>
      </c>
      <c r="I821" s="4" t="s">
        <v>31</v>
      </c>
      <c r="J821" s="14">
        <v>64621514.880000003</v>
      </c>
      <c r="K821" s="14">
        <v>287504140</v>
      </c>
      <c r="L821" s="18">
        <f t="shared" si="12"/>
        <v>0.22476724989073202</v>
      </c>
    </row>
    <row r="822" spans="1:12" x14ac:dyDescent="0.35">
      <c r="A822" s="11" t="s">
        <v>857</v>
      </c>
      <c r="B822" s="3" t="s">
        <v>814</v>
      </c>
      <c r="C822" s="3" t="s">
        <v>815</v>
      </c>
      <c r="D822" s="3">
        <v>1</v>
      </c>
      <c r="E822" s="3" t="s">
        <v>9</v>
      </c>
      <c r="F822" s="3">
        <v>2024</v>
      </c>
      <c r="G822" s="3">
        <v>5237</v>
      </c>
      <c r="H822" s="3" t="s">
        <v>31</v>
      </c>
      <c r="I822" s="3" t="s">
        <v>31</v>
      </c>
      <c r="J822" s="13">
        <v>42933057.644000009</v>
      </c>
      <c r="K822" s="13">
        <v>196211040</v>
      </c>
      <c r="L822" s="17">
        <f t="shared" si="12"/>
        <v>0.21881061149260514</v>
      </c>
    </row>
    <row r="823" spans="1:12" x14ac:dyDescent="0.35">
      <c r="A823" s="12" t="s">
        <v>858</v>
      </c>
      <c r="B823" s="4" t="s">
        <v>814</v>
      </c>
      <c r="C823" s="4" t="s">
        <v>815</v>
      </c>
      <c r="D823" s="4">
        <v>1</v>
      </c>
      <c r="E823" s="4" t="s">
        <v>9</v>
      </c>
      <c r="F823" s="4">
        <v>2024</v>
      </c>
      <c r="G823" s="4">
        <v>5240</v>
      </c>
      <c r="H823" s="4" t="s">
        <v>31</v>
      </c>
      <c r="I823" s="4" t="s">
        <v>31</v>
      </c>
      <c r="J823" s="14">
        <v>46134600.895999998</v>
      </c>
      <c r="K823" s="14">
        <v>146864560</v>
      </c>
      <c r="L823" s="18">
        <f t="shared" si="12"/>
        <v>0.31413024963953179</v>
      </c>
    </row>
    <row r="824" spans="1:12" x14ac:dyDescent="0.35">
      <c r="A824" s="11" t="s">
        <v>859</v>
      </c>
      <c r="B824" s="3" t="s">
        <v>814</v>
      </c>
      <c r="C824" s="3" t="s">
        <v>815</v>
      </c>
      <c r="D824" s="3">
        <v>1</v>
      </c>
      <c r="E824" s="3" t="s">
        <v>9</v>
      </c>
      <c r="F824" s="3">
        <v>2024</v>
      </c>
      <c r="G824" s="3">
        <v>5250</v>
      </c>
      <c r="H824" s="3" t="s">
        <v>31</v>
      </c>
      <c r="I824" s="3" t="s">
        <v>31</v>
      </c>
      <c r="J824" s="13">
        <v>174590952.884</v>
      </c>
      <c r="K824" s="13">
        <v>764955380</v>
      </c>
      <c r="L824" s="17">
        <f t="shared" si="12"/>
        <v>0.22823678014265356</v>
      </c>
    </row>
    <row r="825" spans="1:12" x14ac:dyDescent="0.35">
      <c r="A825" s="12" t="s">
        <v>860</v>
      </c>
      <c r="B825" s="4" t="s">
        <v>814</v>
      </c>
      <c r="C825" s="4" t="s">
        <v>815</v>
      </c>
      <c r="D825" s="4">
        <v>1</v>
      </c>
      <c r="E825" s="4" t="s">
        <v>9</v>
      </c>
      <c r="F825" s="4">
        <v>2024</v>
      </c>
      <c r="G825" s="4">
        <v>5264</v>
      </c>
      <c r="H825" s="4" t="s">
        <v>31</v>
      </c>
      <c r="I825" s="4" t="s">
        <v>31</v>
      </c>
      <c r="J825" s="14">
        <v>91077332.395999998</v>
      </c>
      <c r="K825" s="14">
        <v>111753300</v>
      </c>
      <c r="L825" s="18">
        <f t="shared" si="12"/>
        <v>0.81498561918082058</v>
      </c>
    </row>
    <row r="826" spans="1:12" x14ac:dyDescent="0.35">
      <c r="A826" s="11" t="s">
        <v>861</v>
      </c>
      <c r="B826" s="3" t="s">
        <v>814</v>
      </c>
      <c r="C826" s="3" t="s">
        <v>815</v>
      </c>
      <c r="D826" s="3">
        <v>1</v>
      </c>
      <c r="E826" s="3" t="s">
        <v>9</v>
      </c>
      <c r="F826" s="3">
        <v>2024</v>
      </c>
      <c r="G826" s="3">
        <v>5266</v>
      </c>
      <c r="H826" s="3" t="s">
        <v>31</v>
      </c>
      <c r="I826" s="3" t="s">
        <v>31</v>
      </c>
      <c r="J826" s="13">
        <v>37669000</v>
      </c>
      <c r="K826" s="13">
        <v>342221400</v>
      </c>
      <c r="L826" s="17">
        <f t="shared" si="12"/>
        <v>0.11007201770549709</v>
      </c>
    </row>
    <row r="827" spans="1:12" x14ac:dyDescent="0.35">
      <c r="A827" s="12" t="s">
        <v>862</v>
      </c>
      <c r="B827" s="4" t="s">
        <v>814</v>
      </c>
      <c r="C827" s="4" t="s">
        <v>815</v>
      </c>
      <c r="D827" s="4">
        <v>1</v>
      </c>
      <c r="E827" s="4" t="s">
        <v>9</v>
      </c>
      <c r="F827" s="4">
        <v>2024</v>
      </c>
      <c r="G827" s="4">
        <v>5282</v>
      </c>
      <c r="H827" s="4" t="s">
        <v>31</v>
      </c>
      <c r="I827" s="4" t="s">
        <v>31</v>
      </c>
      <c r="J827" s="14">
        <v>26657000</v>
      </c>
      <c r="K827" s="14">
        <v>159331000</v>
      </c>
      <c r="L827" s="18">
        <f t="shared" si="12"/>
        <v>0.16730579736523338</v>
      </c>
    </row>
    <row r="828" spans="1:12" x14ac:dyDescent="0.35">
      <c r="A828" s="11" t="s">
        <v>863</v>
      </c>
      <c r="B828" s="3" t="s">
        <v>814</v>
      </c>
      <c r="C828" s="3" t="s">
        <v>815</v>
      </c>
      <c r="D828" s="3">
        <v>1</v>
      </c>
      <c r="E828" s="3" t="s">
        <v>9</v>
      </c>
      <c r="F828" s="3">
        <v>2024</v>
      </c>
      <c r="G828" s="3">
        <v>5284</v>
      </c>
      <c r="H828" s="3" t="s">
        <v>31</v>
      </c>
      <c r="I828" s="3" t="s">
        <v>31</v>
      </c>
      <c r="J828" s="13">
        <v>59765064.096000001</v>
      </c>
      <c r="K828" s="13">
        <v>218527120</v>
      </c>
      <c r="L828" s="17">
        <f t="shared" si="12"/>
        <v>0.27349037545545835</v>
      </c>
    </row>
    <row r="829" spans="1:12" x14ac:dyDescent="0.35">
      <c r="A829" s="12" t="s">
        <v>864</v>
      </c>
      <c r="B829" s="4" t="s">
        <v>814</v>
      </c>
      <c r="C829" s="4" t="s">
        <v>815</v>
      </c>
      <c r="D829" s="4">
        <v>1</v>
      </c>
      <c r="E829" s="4" t="s">
        <v>9</v>
      </c>
      <c r="F829" s="4">
        <v>2024</v>
      </c>
      <c r="G829" s="4">
        <v>5306</v>
      </c>
      <c r="H829" s="4" t="s">
        <v>31</v>
      </c>
      <c r="I829" s="4" t="s">
        <v>31</v>
      </c>
      <c r="J829" s="14">
        <v>14114000</v>
      </c>
      <c r="K829" s="14">
        <v>30806000</v>
      </c>
      <c r="L829" s="18">
        <f t="shared" si="12"/>
        <v>0.45815750178536646</v>
      </c>
    </row>
    <row r="830" spans="1:12" x14ac:dyDescent="0.35">
      <c r="A830" s="11" t="s">
        <v>865</v>
      </c>
      <c r="B830" s="3" t="s">
        <v>814</v>
      </c>
      <c r="C830" s="3" t="s">
        <v>815</v>
      </c>
      <c r="D830" s="3">
        <v>1</v>
      </c>
      <c r="E830" s="3" t="s">
        <v>9</v>
      </c>
      <c r="F830" s="3">
        <v>2024</v>
      </c>
      <c r="G830" s="3">
        <v>5308</v>
      </c>
      <c r="H830" s="3" t="s">
        <v>31</v>
      </c>
      <c r="I830" s="3" t="s">
        <v>31</v>
      </c>
      <c r="J830" s="13">
        <v>65688777.232000001</v>
      </c>
      <c r="K830" s="13">
        <v>356279200</v>
      </c>
      <c r="L830" s="17">
        <f t="shared" si="12"/>
        <v>0.18437443789028379</v>
      </c>
    </row>
    <row r="831" spans="1:12" x14ac:dyDescent="0.35">
      <c r="A831" s="12" t="s">
        <v>866</v>
      </c>
      <c r="B831" s="4" t="s">
        <v>814</v>
      </c>
      <c r="C831" s="4" t="s">
        <v>815</v>
      </c>
      <c r="D831" s="4">
        <v>1</v>
      </c>
      <c r="E831" s="4" t="s">
        <v>9</v>
      </c>
      <c r="F831" s="4">
        <v>2024</v>
      </c>
      <c r="G831" s="4">
        <v>5310</v>
      </c>
      <c r="H831" s="4" t="s">
        <v>31</v>
      </c>
      <c r="I831" s="4" t="s">
        <v>31</v>
      </c>
      <c r="J831" s="14">
        <v>31642040</v>
      </c>
      <c r="K831" s="14">
        <v>160477240</v>
      </c>
      <c r="L831" s="18">
        <f t="shared" si="12"/>
        <v>0.19717462738018177</v>
      </c>
    </row>
    <row r="832" spans="1:12" x14ac:dyDescent="0.35">
      <c r="A832" s="11" t="s">
        <v>867</v>
      </c>
      <c r="B832" s="3" t="s">
        <v>814</v>
      </c>
      <c r="C832" s="3" t="s">
        <v>815</v>
      </c>
      <c r="D832" s="3">
        <v>1</v>
      </c>
      <c r="E832" s="3" t="s">
        <v>9</v>
      </c>
      <c r="F832" s="3">
        <v>2024</v>
      </c>
      <c r="G832" s="3">
        <v>5313</v>
      </c>
      <c r="H832" s="3" t="s">
        <v>31</v>
      </c>
      <c r="I832" s="3" t="s">
        <v>31</v>
      </c>
      <c r="J832" s="13">
        <v>41976200</v>
      </c>
      <c r="K832" s="13">
        <v>136327080</v>
      </c>
      <c r="L832" s="17">
        <f t="shared" si="12"/>
        <v>0.30790801064616069</v>
      </c>
    </row>
    <row r="833" spans="1:12" x14ac:dyDescent="0.35">
      <c r="A833" s="12" t="s">
        <v>868</v>
      </c>
      <c r="B833" s="4" t="s">
        <v>814</v>
      </c>
      <c r="C833" s="4" t="s">
        <v>815</v>
      </c>
      <c r="D833" s="4">
        <v>1</v>
      </c>
      <c r="E833" s="4" t="s">
        <v>9</v>
      </c>
      <c r="F833" s="4">
        <v>2024</v>
      </c>
      <c r="G833" s="4">
        <v>5315</v>
      </c>
      <c r="H833" s="4" t="s">
        <v>31</v>
      </c>
      <c r="I833" s="4" t="s">
        <v>31</v>
      </c>
      <c r="J833" s="14">
        <v>6857000</v>
      </c>
      <c r="K833" s="14">
        <v>99393640</v>
      </c>
      <c r="L833" s="18">
        <f t="shared" si="12"/>
        <v>6.8988317562371199E-2</v>
      </c>
    </row>
    <row r="834" spans="1:12" x14ac:dyDescent="0.35">
      <c r="A834" s="11" t="s">
        <v>869</v>
      </c>
      <c r="B834" s="3" t="s">
        <v>814</v>
      </c>
      <c r="C834" s="3" t="s">
        <v>815</v>
      </c>
      <c r="D834" s="3">
        <v>1</v>
      </c>
      <c r="E834" s="3" t="s">
        <v>9</v>
      </c>
      <c r="F834" s="3">
        <v>2024</v>
      </c>
      <c r="G834" s="3">
        <v>5318</v>
      </c>
      <c r="H834" s="3" t="s">
        <v>31</v>
      </c>
      <c r="I834" s="3" t="s">
        <v>31</v>
      </c>
      <c r="J834" s="13">
        <v>15430463.199999999</v>
      </c>
      <c r="K834" s="13">
        <v>171810240</v>
      </c>
      <c r="L834" s="17">
        <f t="shared" ref="L834:L897" si="13">IFERROR(J834/K834,0)</f>
        <v>8.9811079944943903E-2</v>
      </c>
    </row>
    <row r="835" spans="1:12" x14ac:dyDescent="0.35">
      <c r="A835" s="12" t="s">
        <v>870</v>
      </c>
      <c r="B835" s="4" t="s">
        <v>814</v>
      </c>
      <c r="C835" s="4" t="s">
        <v>815</v>
      </c>
      <c r="D835" s="4">
        <v>1</v>
      </c>
      <c r="E835" s="4" t="s">
        <v>9</v>
      </c>
      <c r="F835" s="4">
        <v>2024</v>
      </c>
      <c r="G835" s="4">
        <v>5321</v>
      </c>
      <c r="H835" s="4" t="s">
        <v>31</v>
      </c>
      <c r="I835" s="4" t="s">
        <v>31</v>
      </c>
      <c r="J835" s="14">
        <v>7133000</v>
      </c>
      <c r="K835" s="14">
        <v>37846300</v>
      </c>
      <c r="L835" s="18">
        <f t="shared" si="13"/>
        <v>0.18847284939346778</v>
      </c>
    </row>
    <row r="836" spans="1:12" x14ac:dyDescent="0.35">
      <c r="A836" s="11" t="s">
        <v>871</v>
      </c>
      <c r="B836" s="3" t="s">
        <v>814</v>
      </c>
      <c r="C836" s="3" t="s">
        <v>815</v>
      </c>
      <c r="D836" s="3">
        <v>1</v>
      </c>
      <c r="E836" s="3" t="s">
        <v>9</v>
      </c>
      <c r="F836" s="3">
        <v>2024</v>
      </c>
      <c r="G836" s="3">
        <v>5347</v>
      </c>
      <c r="H836" s="3" t="s">
        <v>31</v>
      </c>
      <c r="I836" s="3" t="s">
        <v>31</v>
      </c>
      <c r="J836" s="13">
        <v>6458000</v>
      </c>
      <c r="K836" s="13">
        <v>58232000</v>
      </c>
      <c r="L836" s="17">
        <f t="shared" si="13"/>
        <v>0.1109012226954252</v>
      </c>
    </row>
    <row r="837" spans="1:12" x14ac:dyDescent="0.35">
      <c r="A837" s="12" t="s">
        <v>872</v>
      </c>
      <c r="B837" s="4" t="s">
        <v>814</v>
      </c>
      <c r="C837" s="4" t="s">
        <v>815</v>
      </c>
      <c r="D837" s="4">
        <v>1</v>
      </c>
      <c r="E837" s="4" t="s">
        <v>9</v>
      </c>
      <c r="F837" s="4">
        <v>2024</v>
      </c>
      <c r="G837" s="4">
        <v>5353</v>
      </c>
      <c r="H837" s="4" t="s">
        <v>31</v>
      </c>
      <c r="I837" s="4" t="s">
        <v>31</v>
      </c>
      <c r="J837" s="14">
        <v>18973000</v>
      </c>
      <c r="K837" s="14">
        <v>50436000</v>
      </c>
      <c r="L837" s="18">
        <f t="shared" si="13"/>
        <v>0.37617971290348162</v>
      </c>
    </row>
    <row r="838" spans="1:12" x14ac:dyDescent="0.35">
      <c r="A838" s="11" t="s">
        <v>873</v>
      </c>
      <c r="B838" s="3" t="s">
        <v>814</v>
      </c>
      <c r="C838" s="3" t="s">
        <v>815</v>
      </c>
      <c r="D838" s="3">
        <v>1</v>
      </c>
      <c r="E838" s="3" t="s">
        <v>9</v>
      </c>
      <c r="F838" s="3">
        <v>2024</v>
      </c>
      <c r="G838" s="3">
        <v>5360</v>
      </c>
      <c r="H838" s="3" t="s">
        <v>31</v>
      </c>
      <c r="I838" s="3" t="s">
        <v>31</v>
      </c>
      <c r="J838" s="13">
        <v>11460556.252</v>
      </c>
      <c r="K838" s="13">
        <v>163698400</v>
      </c>
      <c r="L838" s="17">
        <f t="shared" si="13"/>
        <v>7.0010191009808279E-2</v>
      </c>
    </row>
    <row r="839" spans="1:12" x14ac:dyDescent="0.35">
      <c r="A839" s="12" t="s">
        <v>874</v>
      </c>
      <c r="B839" s="4" t="s">
        <v>814</v>
      </c>
      <c r="C839" s="4" t="s">
        <v>815</v>
      </c>
      <c r="D839" s="4">
        <v>1</v>
      </c>
      <c r="E839" s="4" t="s">
        <v>9</v>
      </c>
      <c r="F839" s="4">
        <v>2024</v>
      </c>
      <c r="G839" s="4">
        <v>5361</v>
      </c>
      <c r="H839" s="4" t="s">
        <v>31</v>
      </c>
      <c r="I839" s="4" t="s">
        <v>31</v>
      </c>
      <c r="J839" s="14">
        <v>138654120</v>
      </c>
      <c r="K839" s="14">
        <v>384111920</v>
      </c>
      <c r="L839" s="18">
        <f t="shared" si="13"/>
        <v>0.36097322884434307</v>
      </c>
    </row>
    <row r="840" spans="1:12" x14ac:dyDescent="0.35">
      <c r="A840" s="11" t="s">
        <v>875</v>
      </c>
      <c r="B840" s="3" t="s">
        <v>814</v>
      </c>
      <c r="C840" s="3" t="s">
        <v>815</v>
      </c>
      <c r="D840" s="3">
        <v>1</v>
      </c>
      <c r="E840" s="3" t="s">
        <v>9</v>
      </c>
      <c r="F840" s="3">
        <v>2024</v>
      </c>
      <c r="G840" s="3">
        <v>5364</v>
      </c>
      <c r="H840" s="3" t="s">
        <v>31</v>
      </c>
      <c r="I840" s="3" t="s">
        <v>31</v>
      </c>
      <c r="J840" s="13">
        <v>13591000</v>
      </c>
      <c r="K840" s="13">
        <v>102817300</v>
      </c>
      <c r="L840" s="17">
        <f t="shared" si="13"/>
        <v>0.13218592590935571</v>
      </c>
    </row>
    <row r="841" spans="1:12" x14ac:dyDescent="0.35">
      <c r="A841" s="12" t="s">
        <v>876</v>
      </c>
      <c r="B841" s="4" t="s">
        <v>814</v>
      </c>
      <c r="C841" s="4" t="s">
        <v>815</v>
      </c>
      <c r="D841" s="4">
        <v>1</v>
      </c>
      <c r="E841" s="4" t="s">
        <v>9</v>
      </c>
      <c r="F841" s="4">
        <v>2024</v>
      </c>
      <c r="G841" s="4">
        <v>5368</v>
      </c>
      <c r="H841" s="4" t="s">
        <v>31</v>
      </c>
      <c r="I841" s="4" t="s">
        <v>31</v>
      </c>
      <c r="J841" s="14">
        <v>13224080</v>
      </c>
      <c r="K841" s="14">
        <v>70009040</v>
      </c>
      <c r="L841" s="18">
        <f t="shared" si="13"/>
        <v>0.18889103464352602</v>
      </c>
    </row>
    <row r="842" spans="1:12" x14ac:dyDescent="0.35">
      <c r="A842" s="11" t="s">
        <v>877</v>
      </c>
      <c r="B842" s="3" t="s">
        <v>814</v>
      </c>
      <c r="C842" s="3" t="s">
        <v>815</v>
      </c>
      <c r="D842" s="3">
        <v>1</v>
      </c>
      <c r="E842" s="3" t="s">
        <v>9</v>
      </c>
      <c r="F842" s="3">
        <v>2024</v>
      </c>
      <c r="G842" s="3">
        <v>5376</v>
      </c>
      <c r="H842" s="3" t="s">
        <v>31</v>
      </c>
      <c r="I842" s="3" t="s">
        <v>31</v>
      </c>
      <c r="J842" s="13">
        <v>19374000</v>
      </c>
      <c r="K842" s="13">
        <v>125464000</v>
      </c>
      <c r="L842" s="17">
        <f t="shared" si="13"/>
        <v>0.15441879742396225</v>
      </c>
    </row>
    <row r="843" spans="1:12" x14ac:dyDescent="0.35">
      <c r="A843" s="12" t="s">
        <v>878</v>
      </c>
      <c r="B843" s="4" t="s">
        <v>814</v>
      </c>
      <c r="C843" s="4" t="s">
        <v>815</v>
      </c>
      <c r="D843" s="4">
        <v>1</v>
      </c>
      <c r="E843" s="4" t="s">
        <v>9</v>
      </c>
      <c r="F843" s="4">
        <v>2024</v>
      </c>
      <c r="G843" s="4">
        <v>5380</v>
      </c>
      <c r="H843" s="4" t="s">
        <v>31</v>
      </c>
      <c r="I843" s="4" t="s">
        <v>31</v>
      </c>
      <c r="J843" s="14">
        <v>7794048</v>
      </c>
      <c r="K843" s="14">
        <v>110982400</v>
      </c>
      <c r="L843" s="18">
        <f t="shared" si="13"/>
        <v>7.0227783864829016E-2</v>
      </c>
    </row>
    <row r="844" spans="1:12" x14ac:dyDescent="0.35">
      <c r="A844" s="11" t="s">
        <v>879</v>
      </c>
      <c r="B844" s="3" t="s">
        <v>814</v>
      </c>
      <c r="C844" s="3" t="s">
        <v>815</v>
      </c>
      <c r="D844" s="3">
        <v>1</v>
      </c>
      <c r="E844" s="3" t="s">
        <v>9</v>
      </c>
      <c r="F844" s="3">
        <v>2024</v>
      </c>
      <c r="G844" s="3">
        <v>5390</v>
      </c>
      <c r="H844" s="3" t="s">
        <v>31</v>
      </c>
      <c r="I844" s="3" t="s">
        <v>31</v>
      </c>
      <c r="J844" s="13">
        <v>5658000</v>
      </c>
      <c r="K844" s="13">
        <v>59513600</v>
      </c>
      <c r="L844" s="17">
        <f t="shared" si="13"/>
        <v>9.5070706527583607E-2</v>
      </c>
    </row>
    <row r="845" spans="1:12" x14ac:dyDescent="0.35">
      <c r="A845" s="12" t="s">
        <v>880</v>
      </c>
      <c r="B845" s="4" t="s">
        <v>814</v>
      </c>
      <c r="C845" s="4" t="s">
        <v>815</v>
      </c>
      <c r="D845" s="4">
        <v>1</v>
      </c>
      <c r="E845" s="4" t="s">
        <v>9</v>
      </c>
      <c r="F845" s="4">
        <v>2024</v>
      </c>
      <c r="G845" s="4">
        <v>5400</v>
      </c>
      <c r="H845" s="4" t="s">
        <v>31</v>
      </c>
      <c r="I845" s="4" t="s">
        <v>31</v>
      </c>
      <c r="J845" s="14">
        <v>109690547.26000001</v>
      </c>
      <c r="K845" s="14">
        <v>97719640</v>
      </c>
      <c r="L845" s="18">
        <f t="shared" si="13"/>
        <v>1.1225025722567132</v>
      </c>
    </row>
    <row r="846" spans="1:12" x14ac:dyDescent="0.35">
      <c r="A846" s="11" t="s">
        <v>881</v>
      </c>
      <c r="B846" s="3" t="s">
        <v>814</v>
      </c>
      <c r="C846" s="3" t="s">
        <v>815</v>
      </c>
      <c r="D846" s="3">
        <v>1</v>
      </c>
      <c r="E846" s="3" t="s">
        <v>9</v>
      </c>
      <c r="F846" s="3">
        <v>2024</v>
      </c>
      <c r="G846" s="3">
        <v>5411</v>
      </c>
      <c r="H846" s="3" t="s">
        <v>31</v>
      </c>
      <c r="I846" s="3" t="s">
        <v>31</v>
      </c>
      <c r="J846" s="13">
        <v>26493746</v>
      </c>
      <c r="K846" s="13">
        <v>108544600</v>
      </c>
      <c r="L846" s="17">
        <f t="shared" si="13"/>
        <v>0.24408165859932229</v>
      </c>
    </row>
    <row r="847" spans="1:12" x14ac:dyDescent="0.35">
      <c r="A847" s="12" t="s">
        <v>882</v>
      </c>
      <c r="B847" s="4" t="s">
        <v>814</v>
      </c>
      <c r="C847" s="4" t="s">
        <v>815</v>
      </c>
      <c r="D847" s="4">
        <v>1</v>
      </c>
      <c r="E847" s="4" t="s">
        <v>9</v>
      </c>
      <c r="F847" s="4">
        <v>2024</v>
      </c>
      <c r="G847" s="4">
        <v>5425</v>
      </c>
      <c r="H847" s="4" t="s">
        <v>31</v>
      </c>
      <c r="I847" s="4" t="s">
        <v>31</v>
      </c>
      <c r="J847" s="14">
        <v>71648040</v>
      </c>
      <c r="K847" s="14">
        <v>253348040</v>
      </c>
      <c r="L847" s="18">
        <f t="shared" si="13"/>
        <v>0.28280479296386107</v>
      </c>
    </row>
    <row r="848" spans="1:12" x14ac:dyDescent="0.35">
      <c r="A848" s="11" t="s">
        <v>883</v>
      </c>
      <c r="B848" s="3" t="s">
        <v>814</v>
      </c>
      <c r="C848" s="3" t="s">
        <v>815</v>
      </c>
      <c r="D848" s="3">
        <v>1</v>
      </c>
      <c r="E848" s="3" t="s">
        <v>9</v>
      </c>
      <c r="F848" s="3">
        <v>2024</v>
      </c>
      <c r="G848" s="3">
        <v>5440</v>
      </c>
      <c r="H848" s="3" t="s">
        <v>31</v>
      </c>
      <c r="I848" s="3" t="s">
        <v>31</v>
      </c>
      <c r="J848" s="13">
        <v>16507310.4</v>
      </c>
      <c r="K848" s="13">
        <v>113141640</v>
      </c>
      <c r="L848" s="17">
        <f t="shared" si="13"/>
        <v>0.14589951497963086</v>
      </c>
    </row>
    <row r="849" spans="1:12" x14ac:dyDescent="0.35">
      <c r="A849" s="12" t="s">
        <v>884</v>
      </c>
      <c r="B849" s="4" t="s">
        <v>814</v>
      </c>
      <c r="C849" s="4" t="s">
        <v>815</v>
      </c>
      <c r="D849" s="4">
        <v>1</v>
      </c>
      <c r="E849" s="4" t="s">
        <v>9</v>
      </c>
      <c r="F849" s="4">
        <v>2024</v>
      </c>
      <c r="G849" s="4">
        <v>5467</v>
      </c>
      <c r="H849" s="4" t="s">
        <v>31</v>
      </c>
      <c r="I849" s="4" t="s">
        <v>31</v>
      </c>
      <c r="J849" s="14">
        <v>12916000</v>
      </c>
      <c r="K849" s="14">
        <v>42235000</v>
      </c>
      <c r="L849" s="18">
        <f t="shared" si="13"/>
        <v>0.30581271457322129</v>
      </c>
    </row>
    <row r="850" spans="1:12" x14ac:dyDescent="0.35">
      <c r="A850" s="11" t="s">
        <v>885</v>
      </c>
      <c r="B850" s="3" t="s">
        <v>814</v>
      </c>
      <c r="C850" s="3" t="s">
        <v>815</v>
      </c>
      <c r="D850" s="3">
        <v>1</v>
      </c>
      <c r="E850" s="3" t="s">
        <v>9</v>
      </c>
      <c r="F850" s="3">
        <v>2024</v>
      </c>
      <c r="G850" s="3">
        <v>5480</v>
      </c>
      <c r="H850" s="3" t="s">
        <v>31</v>
      </c>
      <c r="I850" s="3" t="s">
        <v>31</v>
      </c>
      <c r="J850" s="13">
        <v>23432000</v>
      </c>
      <c r="K850" s="13">
        <v>115371080</v>
      </c>
      <c r="L850" s="17">
        <f t="shared" si="13"/>
        <v>0.20310115845322763</v>
      </c>
    </row>
    <row r="851" spans="1:12" x14ac:dyDescent="0.35">
      <c r="A851" s="12" t="s">
        <v>886</v>
      </c>
      <c r="B851" s="4" t="s">
        <v>814</v>
      </c>
      <c r="C851" s="4" t="s">
        <v>815</v>
      </c>
      <c r="D851" s="4">
        <v>1</v>
      </c>
      <c r="E851" s="4" t="s">
        <v>9</v>
      </c>
      <c r="F851" s="4">
        <v>2024</v>
      </c>
      <c r="G851" s="4">
        <v>5483</v>
      </c>
      <c r="H851" s="4" t="s">
        <v>31</v>
      </c>
      <c r="I851" s="4" t="s">
        <v>31</v>
      </c>
      <c r="J851" s="14">
        <v>87270000</v>
      </c>
      <c r="K851" s="14">
        <v>368182160</v>
      </c>
      <c r="L851" s="18">
        <f t="shared" si="13"/>
        <v>0.2370294095726963</v>
      </c>
    </row>
    <row r="852" spans="1:12" x14ac:dyDescent="0.35">
      <c r="A852" s="11" t="s">
        <v>887</v>
      </c>
      <c r="B852" s="3" t="s">
        <v>814</v>
      </c>
      <c r="C852" s="3" t="s">
        <v>815</v>
      </c>
      <c r="D852" s="3">
        <v>1</v>
      </c>
      <c r="E852" s="3" t="s">
        <v>9</v>
      </c>
      <c r="F852" s="3">
        <v>2024</v>
      </c>
      <c r="G852" s="3">
        <v>5490</v>
      </c>
      <c r="H852" s="3" t="s">
        <v>31</v>
      </c>
      <c r="I852" s="3" t="s">
        <v>31</v>
      </c>
      <c r="J852" s="13">
        <v>166849778.41600001</v>
      </c>
      <c r="K852" s="13">
        <v>592433740</v>
      </c>
      <c r="L852" s="17">
        <f t="shared" si="13"/>
        <v>0.28163449707641569</v>
      </c>
    </row>
    <row r="853" spans="1:12" x14ac:dyDescent="0.35">
      <c r="A853" s="12" t="s">
        <v>888</v>
      </c>
      <c r="B853" s="4" t="s">
        <v>814</v>
      </c>
      <c r="C853" s="4" t="s">
        <v>815</v>
      </c>
      <c r="D853" s="4">
        <v>1</v>
      </c>
      <c r="E853" s="4" t="s">
        <v>9</v>
      </c>
      <c r="F853" s="4">
        <v>2024</v>
      </c>
      <c r="G853" s="4">
        <v>5495</v>
      </c>
      <c r="H853" s="4" t="s">
        <v>31</v>
      </c>
      <c r="I853" s="4" t="s">
        <v>31</v>
      </c>
      <c r="J853" s="14">
        <v>47840555</v>
      </c>
      <c r="K853" s="14">
        <v>291507880</v>
      </c>
      <c r="L853" s="18">
        <f t="shared" si="13"/>
        <v>0.16411410559467551</v>
      </c>
    </row>
    <row r="854" spans="1:12" x14ac:dyDescent="0.35">
      <c r="A854" s="11" t="s">
        <v>889</v>
      </c>
      <c r="B854" s="3" t="s">
        <v>814</v>
      </c>
      <c r="C854" s="3" t="s">
        <v>815</v>
      </c>
      <c r="D854" s="3">
        <v>1</v>
      </c>
      <c r="E854" s="3" t="s">
        <v>9</v>
      </c>
      <c r="F854" s="3">
        <v>2024</v>
      </c>
      <c r="G854" s="3">
        <v>5501</v>
      </c>
      <c r="H854" s="3" t="s">
        <v>31</v>
      </c>
      <c r="I854" s="3" t="s">
        <v>31</v>
      </c>
      <c r="J854" s="13">
        <v>3364041.2</v>
      </c>
      <c r="K854" s="13">
        <v>44349600</v>
      </c>
      <c r="L854" s="17">
        <f t="shared" si="13"/>
        <v>7.5852796868517425E-2</v>
      </c>
    </row>
    <row r="855" spans="1:12" x14ac:dyDescent="0.35">
      <c r="A855" s="12" t="s">
        <v>890</v>
      </c>
      <c r="B855" s="4" t="s">
        <v>814</v>
      </c>
      <c r="C855" s="4" t="s">
        <v>815</v>
      </c>
      <c r="D855" s="4">
        <v>1</v>
      </c>
      <c r="E855" s="4" t="s">
        <v>9</v>
      </c>
      <c r="F855" s="4">
        <v>2024</v>
      </c>
      <c r="G855" s="4">
        <v>5541</v>
      </c>
      <c r="H855" s="4" t="s">
        <v>31</v>
      </c>
      <c r="I855" s="4" t="s">
        <v>31</v>
      </c>
      <c r="J855" s="14">
        <v>111738213.64400001</v>
      </c>
      <c r="K855" s="14">
        <v>102583440</v>
      </c>
      <c r="L855" s="18">
        <f t="shared" si="13"/>
        <v>1.0892422173013501</v>
      </c>
    </row>
    <row r="856" spans="1:12" x14ac:dyDescent="0.35">
      <c r="A856" s="11" t="s">
        <v>891</v>
      </c>
      <c r="B856" s="3" t="s">
        <v>814</v>
      </c>
      <c r="C856" s="3" t="s">
        <v>815</v>
      </c>
      <c r="D856" s="3">
        <v>1</v>
      </c>
      <c r="E856" s="3" t="s">
        <v>9</v>
      </c>
      <c r="F856" s="3">
        <v>2024</v>
      </c>
      <c r="G856" s="3">
        <v>5543</v>
      </c>
      <c r="H856" s="3" t="s">
        <v>31</v>
      </c>
      <c r="I856" s="3" t="s">
        <v>31</v>
      </c>
      <c r="J856" s="13">
        <v>5658000</v>
      </c>
      <c r="K856" s="13">
        <v>54036000</v>
      </c>
      <c r="L856" s="17">
        <f t="shared" si="13"/>
        <v>0.10470797246280257</v>
      </c>
    </row>
    <row r="857" spans="1:12" x14ac:dyDescent="0.35">
      <c r="A857" s="12" t="s">
        <v>892</v>
      </c>
      <c r="B857" s="4" t="s">
        <v>814</v>
      </c>
      <c r="C857" s="4" t="s">
        <v>815</v>
      </c>
      <c r="D857" s="4">
        <v>1</v>
      </c>
      <c r="E857" s="4" t="s">
        <v>9</v>
      </c>
      <c r="F857" s="4">
        <v>2024</v>
      </c>
      <c r="G857" s="4">
        <v>5576</v>
      </c>
      <c r="H857" s="4" t="s">
        <v>31</v>
      </c>
      <c r="I857" s="4" t="s">
        <v>31</v>
      </c>
      <c r="J857" s="14">
        <v>0</v>
      </c>
      <c r="K857" s="14">
        <v>54276500</v>
      </c>
      <c r="L857" s="18">
        <f t="shared" si="13"/>
        <v>0</v>
      </c>
    </row>
    <row r="858" spans="1:12" x14ac:dyDescent="0.35">
      <c r="A858" s="11" t="s">
        <v>893</v>
      </c>
      <c r="B858" s="3" t="s">
        <v>814</v>
      </c>
      <c r="C858" s="3" t="s">
        <v>815</v>
      </c>
      <c r="D858" s="3">
        <v>1</v>
      </c>
      <c r="E858" s="3" t="s">
        <v>9</v>
      </c>
      <c r="F858" s="3">
        <v>2024</v>
      </c>
      <c r="G858" s="3">
        <v>5579</v>
      </c>
      <c r="H858" s="3" t="s">
        <v>31</v>
      </c>
      <c r="I858" s="3" t="s">
        <v>31</v>
      </c>
      <c r="J858" s="13">
        <v>51564000</v>
      </c>
      <c r="K858" s="13">
        <v>237224080</v>
      </c>
      <c r="L858" s="17">
        <f t="shared" si="13"/>
        <v>0.21736410570124248</v>
      </c>
    </row>
    <row r="859" spans="1:12" x14ac:dyDescent="0.35">
      <c r="A859" s="12" t="s">
        <v>894</v>
      </c>
      <c r="B859" s="4" t="s">
        <v>814</v>
      </c>
      <c r="C859" s="4" t="s">
        <v>815</v>
      </c>
      <c r="D859" s="4">
        <v>1</v>
      </c>
      <c r="E859" s="4" t="s">
        <v>9</v>
      </c>
      <c r="F859" s="4">
        <v>2024</v>
      </c>
      <c r="G859" s="4">
        <v>5585</v>
      </c>
      <c r="H859" s="4" t="s">
        <v>31</v>
      </c>
      <c r="I859" s="4" t="s">
        <v>31</v>
      </c>
      <c r="J859" s="14">
        <v>43274000</v>
      </c>
      <c r="K859" s="14">
        <v>208111000</v>
      </c>
      <c r="L859" s="18">
        <f t="shared" si="13"/>
        <v>0.20793711048430885</v>
      </c>
    </row>
    <row r="860" spans="1:12" x14ac:dyDescent="0.35">
      <c r="A860" s="11" t="s">
        <v>895</v>
      </c>
      <c r="B860" s="3" t="s">
        <v>814</v>
      </c>
      <c r="C860" s="3" t="s">
        <v>815</v>
      </c>
      <c r="D860" s="3">
        <v>1</v>
      </c>
      <c r="E860" s="3" t="s">
        <v>9</v>
      </c>
      <c r="F860" s="3">
        <v>2024</v>
      </c>
      <c r="G860" s="3">
        <v>5591</v>
      </c>
      <c r="H860" s="3" t="s">
        <v>31</v>
      </c>
      <c r="I860" s="3" t="s">
        <v>31</v>
      </c>
      <c r="J860" s="13">
        <v>111975298.50399999</v>
      </c>
      <c r="K860" s="13">
        <v>194730480</v>
      </c>
      <c r="L860" s="17">
        <f t="shared" si="13"/>
        <v>0.57502707590511759</v>
      </c>
    </row>
    <row r="861" spans="1:12" x14ac:dyDescent="0.35">
      <c r="A861" s="12" t="s">
        <v>896</v>
      </c>
      <c r="B861" s="4" t="s">
        <v>814</v>
      </c>
      <c r="C861" s="4" t="s">
        <v>815</v>
      </c>
      <c r="D861" s="4">
        <v>1</v>
      </c>
      <c r="E861" s="4" t="s">
        <v>9</v>
      </c>
      <c r="F861" s="4">
        <v>2024</v>
      </c>
      <c r="G861" s="4">
        <v>5604</v>
      </c>
      <c r="H861" s="4" t="s">
        <v>31</v>
      </c>
      <c r="I861" s="4" t="s">
        <v>31</v>
      </c>
      <c r="J861" s="14">
        <v>153560000</v>
      </c>
      <c r="K861" s="14">
        <v>463159120</v>
      </c>
      <c r="L861" s="18">
        <f t="shared" si="13"/>
        <v>0.33154912290186578</v>
      </c>
    </row>
    <row r="862" spans="1:12" x14ac:dyDescent="0.35">
      <c r="A862" s="11" t="s">
        <v>897</v>
      </c>
      <c r="B862" s="3" t="s">
        <v>814</v>
      </c>
      <c r="C862" s="3" t="s">
        <v>815</v>
      </c>
      <c r="D862" s="3">
        <v>1</v>
      </c>
      <c r="E862" s="3" t="s">
        <v>9</v>
      </c>
      <c r="F862" s="3">
        <v>2024</v>
      </c>
      <c r="G862" s="3">
        <v>5607</v>
      </c>
      <c r="H862" s="3" t="s">
        <v>31</v>
      </c>
      <c r="I862" s="3" t="s">
        <v>31</v>
      </c>
      <c r="J862" s="13">
        <v>66111000</v>
      </c>
      <c r="K862" s="13">
        <v>184064240</v>
      </c>
      <c r="L862" s="17">
        <f t="shared" si="13"/>
        <v>0.35917351463815023</v>
      </c>
    </row>
    <row r="863" spans="1:12" x14ac:dyDescent="0.35">
      <c r="A863" s="12" t="s">
        <v>898</v>
      </c>
      <c r="B863" s="4" t="s">
        <v>814</v>
      </c>
      <c r="C863" s="4" t="s">
        <v>815</v>
      </c>
      <c r="D863" s="4">
        <v>1</v>
      </c>
      <c r="E863" s="4" t="s">
        <v>9</v>
      </c>
      <c r="F863" s="4">
        <v>2024</v>
      </c>
      <c r="G863" s="4">
        <v>5615</v>
      </c>
      <c r="H863" s="4" t="s">
        <v>31</v>
      </c>
      <c r="I863" s="4" t="s">
        <v>31</v>
      </c>
      <c r="J863" s="14">
        <v>34124328.928000003</v>
      </c>
      <c r="K863" s="14">
        <v>440631260</v>
      </c>
      <c r="L863" s="18">
        <f t="shared" si="13"/>
        <v>7.7444185253674469E-2</v>
      </c>
    </row>
    <row r="864" spans="1:12" x14ac:dyDescent="0.35">
      <c r="A864" s="11" t="s">
        <v>899</v>
      </c>
      <c r="B864" s="3" t="s">
        <v>814</v>
      </c>
      <c r="C864" s="3" t="s">
        <v>815</v>
      </c>
      <c r="D864" s="3">
        <v>1</v>
      </c>
      <c r="E864" s="3" t="s">
        <v>9</v>
      </c>
      <c r="F864" s="3">
        <v>2024</v>
      </c>
      <c r="G864" s="3">
        <v>5628</v>
      </c>
      <c r="H864" s="3" t="s">
        <v>31</v>
      </c>
      <c r="I864" s="3" t="s">
        <v>31</v>
      </c>
      <c r="J864" s="13">
        <v>12515000</v>
      </c>
      <c r="K864" s="13">
        <v>36563000</v>
      </c>
      <c r="L864" s="17">
        <f t="shared" si="13"/>
        <v>0.34228591745753906</v>
      </c>
    </row>
    <row r="865" spans="1:12" x14ac:dyDescent="0.35">
      <c r="A865" s="12" t="s">
        <v>900</v>
      </c>
      <c r="B865" s="4" t="s">
        <v>814</v>
      </c>
      <c r="C865" s="4" t="s">
        <v>815</v>
      </c>
      <c r="D865" s="4">
        <v>1</v>
      </c>
      <c r="E865" s="4" t="s">
        <v>9</v>
      </c>
      <c r="F865" s="4">
        <v>2024</v>
      </c>
      <c r="G865" s="4">
        <v>5631</v>
      </c>
      <c r="H865" s="4" t="s">
        <v>31</v>
      </c>
      <c r="I865" s="4" t="s">
        <v>31</v>
      </c>
      <c r="J865" s="14">
        <v>0</v>
      </c>
      <c r="K865" s="14">
        <v>65126400</v>
      </c>
      <c r="L865" s="18">
        <f t="shared" si="13"/>
        <v>0</v>
      </c>
    </row>
    <row r="866" spans="1:12" x14ac:dyDescent="0.35">
      <c r="A866" s="11" t="s">
        <v>901</v>
      </c>
      <c r="B866" s="3" t="s">
        <v>814</v>
      </c>
      <c r="C866" s="3" t="s">
        <v>815</v>
      </c>
      <c r="D866" s="3">
        <v>1</v>
      </c>
      <c r="E866" s="3" t="s">
        <v>9</v>
      </c>
      <c r="F866" s="3">
        <v>2024</v>
      </c>
      <c r="G866" s="3">
        <v>5642</v>
      </c>
      <c r="H866" s="3" t="s">
        <v>31</v>
      </c>
      <c r="I866" s="3" t="s">
        <v>31</v>
      </c>
      <c r="J866" s="13">
        <v>31089000</v>
      </c>
      <c r="K866" s="13">
        <v>140436000</v>
      </c>
      <c r="L866" s="17">
        <f t="shared" si="13"/>
        <v>0.22137486114671451</v>
      </c>
    </row>
    <row r="867" spans="1:12" x14ac:dyDescent="0.35">
      <c r="A867" s="12" t="s">
        <v>902</v>
      </c>
      <c r="B867" s="4" t="s">
        <v>814</v>
      </c>
      <c r="C867" s="4" t="s">
        <v>815</v>
      </c>
      <c r="D867" s="4">
        <v>1</v>
      </c>
      <c r="E867" s="4" t="s">
        <v>9</v>
      </c>
      <c r="F867" s="4">
        <v>2024</v>
      </c>
      <c r="G867" s="4">
        <v>5647</v>
      </c>
      <c r="H867" s="4" t="s">
        <v>31</v>
      </c>
      <c r="I867" s="4" t="s">
        <v>31</v>
      </c>
      <c r="J867" s="14">
        <v>30964000</v>
      </c>
      <c r="K867" s="14">
        <v>81839800</v>
      </c>
      <c r="L867" s="18">
        <f t="shared" si="13"/>
        <v>0.37834892069628712</v>
      </c>
    </row>
    <row r="868" spans="1:12" x14ac:dyDescent="0.35">
      <c r="A868" s="11" t="s">
        <v>903</v>
      </c>
      <c r="B868" s="3" t="s">
        <v>814</v>
      </c>
      <c r="C868" s="3" t="s">
        <v>815</v>
      </c>
      <c r="D868" s="3">
        <v>1</v>
      </c>
      <c r="E868" s="3" t="s">
        <v>9</v>
      </c>
      <c r="F868" s="3">
        <v>2024</v>
      </c>
      <c r="G868" s="3">
        <v>5649</v>
      </c>
      <c r="H868" s="3" t="s">
        <v>31</v>
      </c>
      <c r="I868" s="3" t="s">
        <v>31</v>
      </c>
      <c r="J868" s="13">
        <v>98218320</v>
      </c>
      <c r="K868" s="13">
        <v>361617280</v>
      </c>
      <c r="L868" s="17">
        <f t="shared" si="13"/>
        <v>0.27160848065667659</v>
      </c>
    </row>
    <row r="869" spans="1:12" x14ac:dyDescent="0.35">
      <c r="A869" s="12" t="s">
        <v>904</v>
      </c>
      <c r="B869" s="4" t="s">
        <v>814</v>
      </c>
      <c r="C869" s="4" t="s">
        <v>815</v>
      </c>
      <c r="D869" s="4">
        <v>1</v>
      </c>
      <c r="E869" s="4" t="s">
        <v>9</v>
      </c>
      <c r="F869" s="4">
        <v>2024</v>
      </c>
      <c r="G869" s="4">
        <v>5652</v>
      </c>
      <c r="H869" s="4" t="s">
        <v>31</v>
      </c>
      <c r="I869" s="4" t="s">
        <v>31</v>
      </c>
      <c r="J869" s="14">
        <v>0</v>
      </c>
      <c r="K869" s="14">
        <v>112647000</v>
      </c>
      <c r="L869" s="18">
        <f t="shared" si="13"/>
        <v>0</v>
      </c>
    </row>
    <row r="870" spans="1:12" x14ac:dyDescent="0.35">
      <c r="A870" s="11" t="s">
        <v>905</v>
      </c>
      <c r="B870" s="3" t="s">
        <v>814</v>
      </c>
      <c r="C870" s="3" t="s">
        <v>815</v>
      </c>
      <c r="D870" s="3">
        <v>1</v>
      </c>
      <c r="E870" s="3" t="s">
        <v>9</v>
      </c>
      <c r="F870" s="3">
        <v>2024</v>
      </c>
      <c r="G870" s="3">
        <v>5656</v>
      </c>
      <c r="H870" s="3" t="s">
        <v>31</v>
      </c>
      <c r="I870" s="3" t="s">
        <v>31</v>
      </c>
      <c r="J870" s="13">
        <v>37785809.123999998</v>
      </c>
      <c r="K870" s="13">
        <v>167102120</v>
      </c>
      <c r="L870" s="17">
        <f t="shared" si="13"/>
        <v>0.2261240559006672</v>
      </c>
    </row>
    <row r="871" spans="1:12" x14ac:dyDescent="0.35">
      <c r="A871" s="12" t="s">
        <v>906</v>
      </c>
      <c r="B871" s="4" t="s">
        <v>814</v>
      </c>
      <c r="C871" s="4" t="s">
        <v>815</v>
      </c>
      <c r="D871" s="4">
        <v>1</v>
      </c>
      <c r="E871" s="4" t="s">
        <v>9</v>
      </c>
      <c r="F871" s="4">
        <v>2024</v>
      </c>
      <c r="G871" s="4">
        <v>5658</v>
      </c>
      <c r="H871" s="4" t="s">
        <v>31</v>
      </c>
      <c r="I871" s="4" t="s">
        <v>31</v>
      </c>
      <c r="J871" s="14">
        <v>12116000</v>
      </c>
      <c r="K871" s="14">
        <v>32768000</v>
      </c>
      <c r="L871" s="18">
        <f t="shared" si="13"/>
        <v>0.3697509765625</v>
      </c>
    </row>
    <row r="872" spans="1:12" x14ac:dyDescent="0.35">
      <c r="A872" s="11" t="s">
        <v>907</v>
      </c>
      <c r="B872" s="3" t="s">
        <v>814</v>
      </c>
      <c r="C872" s="3" t="s">
        <v>815</v>
      </c>
      <c r="D872" s="3">
        <v>1</v>
      </c>
      <c r="E872" s="3" t="s">
        <v>9</v>
      </c>
      <c r="F872" s="3">
        <v>2024</v>
      </c>
      <c r="G872" s="3">
        <v>5659</v>
      </c>
      <c r="H872" s="3" t="s">
        <v>31</v>
      </c>
      <c r="I872" s="3" t="s">
        <v>31</v>
      </c>
      <c r="J872" s="13">
        <v>9931641.9399999995</v>
      </c>
      <c r="K872" s="13">
        <v>312903600</v>
      </c>
      <c r="L872" s="17">
        <f t="shared" si="13"/>
        <v>3.1740261026079596E-2</v>
      </c>
    </row>
    <row r="873" spans="1:12" x14ac:dyDescent="0.35">
      <c r="A873" s="12" t="s">
        <v>908</v>
      </c>
      <c r="B873" s="4" t="s">
        <v>814</v>
      </c>
      <c r="C873" s="4" t="s">
        <v>815</v>
      </c>
      <c r="D873" s="4">
        <v>1</v>
      </c>
      <c r="E873" s="4" t="s">
        <v>9</v>
      </c>
      <c r="F873" s="4">
        <v>2024</v>
      </c>
      <c r="G873" s="4">
        <v>5660</v>
      </c>
      <c r="H873" s="4" t="s">
        <v>31</v>
      </c>
      <c r="I873" s="4" t="s">
        <v>31</v>
      </c>
      <c r="J873" s="14">
        <v>53322000</v>
      </c>
      <c r="K873" s="14">
        <v>174672000</v>
      </c>
      <c r="L873" s="18">
        <f t="shared" si="13"/>
        <v>0.30526930475405334</v>
      </c>
    </row>
    <row r="874" spans="1:12" x14ac:dyDescent="0.35">
      <c r="A874" s="11" t="s">
        <v>909</v>
      </c>
      <c r="B874" s="3" t="s">
        <v>814</v>
      </c>
      <c r="C874" s="3" t="s">
        <v>815</v>
      </c>
      <c r="D874" s="3">
        <v>1</v>
      </c>
      <c r="E874" s="3" t="s">
        <v>9</v>
      </c>
      <c r="F874" s="3">
        <v>2024</v>
      </c>
      <c r="G874" s="3">
        <v>5664</v>
      </c>
      <c r="H874" s="3" t="s">
        <v>31</v>
      </c>
      <c r="I874" s="3" t="s">
        <v>31</v>
      </c>
      <c r="J874" s="13">
        <v>33423264.504000001</v>
      </c>
      <c r="K874" s="13">
        <v>223359040</v>
      </c>
      <c r="L874" s="17">
        <f t="shared" si="13"/>
        <v>0.14963918408675109</v>
      </c>
    </row>
    <row r="875" spans="1:12" x14ac:dyDescent="0.35">
      <c r="A875" s="12" t="s">
        <v>910</v>
      </c>
      <c r="B875" s="4" t="s">
        <v>814</v>
      </c>
      <c r="C875" s="4" t="s">
        <v>815</v>
      </c>
      <c r="D875" s="4">
        <v>1</v>
      </c>
      <c r="E875" s="4" t="s">
        <v>9</v>
      </c>
      <c r="F875" s="4">
        <v>2024</v>
      </c>
      <c r="G875" s="4">
        <v>5665</v>
      </c>
      <c r="H875" s="4" t="s">
        <v>31</v>
      </c>
      <c r="I875" s="4" t="s">
        <v>31</v>
      </c>
      <c r="J875" s="14">
        <v>174334545.21599999</v>
      </c>
      <c r="K875" s="14">
        <v>222540560</v>
      </c>
      <c r="L875" s="18">
        <f t="shared" si="13"/>
        <v>0.78338324131115689</v>
      </c>
    </row>
    <row r="876" spans="1:12" x14ac:dyDescent="0.35">
      <c r="A876" s="11" t="s">
        <v>911</v>
      </c>
      <c r="B876" s="3" t="s">
        <v>814</v>
      </c>
      <c r="C876" s="3" t="s">
        <v>815</v>
      </c>
      <c r="D876" s="3">
        <v>1</v>
      </c>
      <c r="E876" s="3" t="s">
        <v>9</v>
      </c>
      <c r="F876" s="3">
        <v>2024</v>
      </c>
      <c r="G876" s="3">
        <v>5667</v>
      </c>
      <c r="H876" s="3" t="s">
        <v>31</v>
      </c>
      <c r="I876" s="3" t="s">
        <v>31</v>
      </c>
      <c r="J876" s="13">
        <v>75039240.172000006</v>
      </c>
      <c r="K876" s="13">
        <v>315553880</v>
      </c>
      <c r="L876" s="17">
        <f t="shared" si="13"/>
        <v>0.23780167168915814</v>
      </c>
    </row>
    <row r="877" spans="1:12" x14ac:dyDescent="0.35">
      <c r="A877" s="12" t="s">
        <v>912</v>
      </c>
      <c r="B877" s="4" t="s">
        <v>814</v>
      </c>
      <c r="C877" s="4" t="s">
        <v>815</v>
      </c>
      <c r="D877" s="4">
        <v>1</v>
      </c>
      <c r="E877" s="4" t="s">
        <v>9</v>
      </c>
      <c r="F877" s="4">
        <v>2024</v>
      </c>
      <c r="G877" s="4">
        <v>5670</v>
      </c>
      <c r="H877" s="4" t="s">
        <v>31</v>
      </c>
      <c r="I877" s="4" t="s">
        <v>31</v>
      </c>
      <c r="J877" s="14">
        <v>133353194.23199999</v>
      </c>
      <c r="K877" s="14">
        <v>246250200</v>
      </c>
      <c r="L877" s="18">
        <f t="shared" si="13"/>
        <v>0.54153537431441678</v>
      </c>
    </row>
    <row r="878" spans="1:12" x14ac:dyDescent="0.35">
      <c r="A878" s="11" t="s">
        <v>913</v>
      </c>
      <c r="B878" s="3" t="s">
        <v>814</v>
      </c>
      <c r="C878" s="3" t="s">
        <v>815</v>
      </c>
      <c r="D878" s="3">
        <v>1</v>
      </c>
      <c r="E878" s="3" t="s">
        <v>9</v>
      </c>
      <c r="F878" s="3">
        <v>2024</v>
      </c>
      <c r="G878" s="3">
        <v>5674</v>
      </c>
      <c r="H878" s="3" t="s">
        <v>31</v>
      </c>
      <c r="I878" s="3" t="s">
        <v>31</v>
      </c>
      <c r="J878" s="13">
        <v>169265300.81200001</v>
      </c>
      <c r="K878" s="13">
        <v>205464640</v>
      </c>
      <c r="L878" s="17">
        <f t="shared" si="13"/>
        <v>0.82381718242126722</v>
      </c>
    </row>
    <row r="879" spans="1:12" x14ac:dyDescent="0.35">
      <c r="A879" s="12" t="s">
        <v>914</v>
      </c>
      <c r="B879" s="4" t="s">
        <v>814</v>
      </c>
      <c r="C879" s="4" t="s">
        <v>815</v>
      </c>
      <c r="D879" s="4">
        <v>1</v>
      </c>
      <c r="E879" s="4" t="s">
        <v>9</v>
      </c>
      <c r="F879" s="4">
        <v>2024</v>
      </c>
      <c r="G879" s="4">
        <v>5679</v>
      </c>
      <c r="H879" s="4" t="s">
        <v>31</v>
      </c>
      <c r="I879" s="4" t="s">
        <v>31</v>
      </c>
      <c r="J879" s="14">
        <v>31123267.263999999</v>
      </c>
      <c r="K879" s="14">
        <v>223986000</v>
      </c>
      <c r="L879" s="18">
        <f t="shared" si="13"/>
        <v>0.13895184191869134</v>
      </c>
    </row>
    <row r="880" spans="1:12" x14ac:dyDescent="0.35">
      <c r="A880" s="11" t="s">
        <v>915</v>
      </c>
      <c r="B880" s="3" t="s">
        <v>814</v>
      </c>
      <c r="C880" s="3" t="s">
        <v>815</v>
      </c>
      <c r="D880" s="3">
        <v>1</v>
      </c>
      <c r="E880" s="3" t="s">
        <v>9</v>
      </c>
      <c r="F880" s="3">
        <v>2024</v>
      </c>
      <c r="G880" s="3">
        <v>5686</v>
      </c>
      <c r="H880" s="3" t="s">
        <v>31</v>
      </c>
      <c r="I880" s="3" t="s">
        <v>31</v>
      </c>
      <c r="J880" s="13">
        <v>109756698.42</v>
      </c>
      <c r="K880" s="13">
        <v>362162220</v>
      </c>
      <c r="L880" s="17">
        <f t="shared" si="13"/>
        <v>0.30305949201437965</v>
      </c>
    </row>
    <row r="881" spans="1:12" x14ac:dyDescent="0.35">
      <c r="A881" s="12" t="s">
        <v>916</v>
      </c>
      <c r="B881" s="4" t="s">
        <v>814</v>
      </c>
      <c r="C881" s="4" t="s">
        <v>815</v>
      </c>
      <c r="D881" s="4">
        <v>1</v>
      </c>
      <c r="E881" s="4" t="s">
        <v>9</v>
      </c>
      <c r="F881" s="4">
        <v>2024</v>
      </c>
      <c r="G881" s="4">
        <v>5690</v>
      </c>
      <c r="H881" s="4" t="s">
        <v>31</v>
      </c>
      <c r="I881" s="4" t="s">
        <v>31</v>
      </c>
      <c r="J881" s="14">
        <v>156545643.66</v>
      </c>
      <c r="K881" s="14">
        <v>235034920</v>
      </c>
      <c r="L881" s="18">
        <f t="shared" si="13"/>
        <v>0.66605270255160376</v>
      </c>
    </row>
    <row r="882" spans="1:12" x14ac:dyDescent="0.35">
      <c r="A882" s="11" t="s">
        <v>917</v>
      </c>
      <c r="B882" s="3" t="s">
        <v>814</v>
      </c>
      <c r="C882" s="3" t="s">
        <v>815</v>
      </c>
      <c r="D882" s="3">
        <v>1</v>
      </c>
      <c r="E882" s="3" t="s">
        <v>9</v>
      </c>
      <c r="F882" s="3">
        <v>2024</v>
      </c>
      <c r="G882" s="3">
        <v>5697</v>
      </c>
      <c r="H882" s="3" t="s">
        <v>31</v>
      </c>
      <c r="I882" s="3" t="s">
        <v>31</v>
      </c>
      <c r="J882" s="13">
        <v>13591000</v>
      </c>
      <c r="K882" s="13">
        <v>95406100</v>
      </c>
      <c r="L882" s="17">
        <f t="shared" si="13"/>
        <v>0.14245420366202999</v>
      </c>
    </row>
    <row r="883" spans="1:12" x14ac:dyDescent="0.35">
      <c r="A883" s="12" t="s">
        <v>918</v>
      </c>
      <c r="B883" s="4" t="s">
        <v>814</v>
      </c>
      <c r="C883" s="4" t="s">
        <v>815</v>
      </c>
      <c r="D883" s="4">
        <v>1</v>
      </c>
      <c r="E883" s="4" t="s">
        <v>9</v>
      </c>
      <c r="F883" s="4">
        <v>2024</v>
      </c>
      <c r="G883" s="4">
        <v>5736</v>
      </c>
      <c r="H883" s="4" t="s">
        <v>31</v>
      </c>
      <c r="I883" s="4" t="s">
        <v>31</v>
      </c>
      <c r="J883" s="14">
        <v>39606000</v>
      </c>
      <c r="K883" s="14">
        <v>172400100</v>
      </c>
      <c r="L883" s="18">
        <f t="shared" si="13"/>
        <v>0.22973304539846554</v>
      </c>
    </row>
    <row r="884" spans="1:12" x14ac:dyDescent="0.35">
      <c r="A884" s="11" t="s">
        <v>919</v>
      </c>
      <c r="B884" s="3" t="s">
        <v>814</v>
      </c>
      <c r="C884" s="3" t="s">
        <v>815</v>
      </c>
      <c r="D884" s="3">
        <v>1</v>
      </c>
      <c r="E884" s="3" t="s">
        <v>9</v>
      </c>
      <c r="F884" s="3">
        <v>2024</v>
      </c>
      <c r="G884" s="3">
        <v>5756</v>
      </c>
      <c r="H884" s="3" t="s">
        <v>31</v>
      </c>
      <c r="I884" s="3" t="s">
        <v>31</v>
      </c>
      <c r="J884" s="13">
        <v>122357400</v>
      </c>
      <c r="K884" s="13">
        <v>319605600</v>
      </c>
      <c r="L884" s="17">
        <f t="shared" si="13"/>
        <v>0.38283872372699351</v>
      </c>
    </row>
    <row r="885" spans="1:12" x14ac:dyDescent="0.35">
      <c r="A885" s="12" t="s">
        <v>920</v>
      </c>
      <c r="B885" s="4" t="s">
        <v>814</v>
      </c>
      <c r="C885" s="4" t="s">
        <v>815</v>
      </c>
      <c r="D885" s="4">
        <v>1</v>
      </c>
      <c r="E885" s="4" t="s">
        <v>9</v>
      </c>
      <c r="F885" s="4">
        <v>2024</v>
      </c>
      <c r="G885" s="4">
        <v>5761</v>
      </c>
      <c r="H885" s="4" t="s">
        <v>31</v>
      </c>
      <c r="I885" s="4" t="s">
        <v>31</v>
      </c>
      <c r="J885" s="14">
        <v>14755462.403999999</v>
      </c>
      <c r="K885" s="14">
        <v>109971820</v>
      </c>
      <c r="L885" s="18">
        <f t="shared" si="13"/>
        <v>0.1341749404892999</v>
      </c>
    </row>
    <row r="886" spans="1:12" x14ac:dyDescent="0.35">
      <c r="A886" s="11" t="s">
        <v>921</v>
      </c>
      <c r="B886" s="3" t="s">
        <v>814</v>
      </c>
      <c r="C886" s="3" t="s">
        <v>815</v>
      </c>
      <c r="D886" s="3">
        <v>1</v>
      </c>
      <c r="E886" s="3" t="s">
        <v>9</v>
      </c>
      <c r="F886" s="3">
        <v>2024</v>
      </c>
      <c r="G886" s="3">
        <v>5789</v>
      </c>
      <c r="H886" s="3" t="s">
        <v>31</v>
      </c>
      <c r="I886" s="3" t="s">
        <v>31</v>
      </c>
      <c r="J886" s="13">
        <v>24649900</v>
      </c>
      <c r="K886" s="13">
        <v>133111200</v>
      </c>
      <c r="L886" s="17">
        <f t="shared" si="13"/>
        <v>0.18518276448563306</v>
      </c>
    </row>
    <row r="887" spans="1:12" x14ac:dyDescent="0.35">
      <c r="A887" s="12" t="s">
        <v>922</v>
      </c>
      <c r="B887" s="4" t="s">
        <v>814</v>
      </c>
      <c r="C887" s="4" t="s">
        <v>815</v>
      </c>
      <c r="D887" s="4">
        <v>1</v>
      </c>
      <c r="E887" s="4" t="s">
        <v>9</v>
      </c>
      <c r="F887" s="4">
        <v>2024</v>
      </c>
      <c r="G887" s="4">
        <v>5790</v>
      </c>
      <c r="H887" s="4" t="s">
        <v>31</v>
      </c>
      <c r="I887" s="4" t="s">
        <v>31</v>
      </c>
      <c r="J887" s="14">
        <v>391318389.25999999</v>
      </c>
      <c r="K887" s="14">
        <v>610516920</v>
      </c>
      <c r="L887" s="18">
        <f t="shared" si="13"/>
        <v>0.64096239832304724</v>
      </c>
    </row>
    <row r="888" spans="1:12" x14ac:dyDescent="0.35">
      <c r="A888" s="11" t="s">
        <v>923</v>
      </c>
      <c r="B888" s="3" t="s">
        <v>814</v>
      </c>
      <c r="C888" s="3" t="s">
        <v>815</v>
      </c>
      <c r="D888" s="3">
        <v>1</v>
      </c>
      <c r="E888" s="3" t="s">
        <v>9</v>
      </c>
      <c r="F888" s="3">
        <v>2024</v>
      </c>
      <c r="G888" s="3">
        <v>5792</v>
      </c>
      <c r="H888" s="3" t="s">
        <v>31</v>
      </c>
      <c r="I888" s="3" t="s">
        <v>31</v>
      </c>
      <c r="J888" s="13">
        <v>0</v>
      </c>
      <c r="K888" s="13">
        <v>55830000</v>
      </c>
      <c r="L888" s="17">
        <f t="shared" si="13"/>
        <v>0</v>
      </c>
    </row>
    <row r="889" spans="1:12" x14ac:dyDescent="0.35">
      <c r="A889" s="12" t="s">
        <v>924</v>
      </c>
      <c r="B889" s="4" t="s">
        <v>814</v>
      </c>
      <c r="C889" s="4" t="s">
        <v>815</v>
      </c>
      <c r="D889" s="4">
        <v>1</v>
      </c>
      <c r="E889" s="4" t="s">
        <v>9</v>
      </c>
      <c r="F889" s="4">
        <v>2024</v>
      </c>
      <c r="G889" s="4">
        <v>5809</v>
      </c>
      <c r="H889" s="4" t="s">
        <v>31</v>
      </c>
      <c r="I889" s="4" t="s">
        <v>31</v>
      </c>
      <c r="J889" s="14">
        <v>11316000</v>
      </c>
      <c r="K889" s="14">
        <v>93837000</v>
      </c>
      <c r="L889" s="18">
        <f t="shared" si="13"/>
        <v>0.12059209053997889</v>
      </c>
    </row>
    <row r="890" spans="1:12" x14ac:dyDescent="0.35">
      <c r="A890" s="11" t="s">
        <v>925</v>
      </c>
      <c r="B890" s="3" t="s">
        <v>814</v>
      </c>
      <c r="C890" s="3" t="s">
        <v>815</v>
      </c>
      <c r="D890" s="3">
        <v>1</v>
      </c>
      <c r="E890" s="3" t="s">
        <v>9</v>
      </c>
      <c r="F890" s="3">
        <v>2024</v>
      </c>
      <c r="G890" s="3">
        <v>5819</v>
      </c>
      <c r="H890" s="3" t="s">
        <v>31</v>
      </c>
      <c r="I890" s="3" t="s">
        <v>31</v>
      </c>
      <c r="J890" s="13">
        <v>11316000</v>
      </c>
      <c r="K890" s="13">
        <v>66296000</v>
      </c>
      <c r="L890" s="17">
        <f t="shared" si="13"/>
        <v>0.1706890310124291</v>
      </c>
    </row>
    <row r="891" spans="1:12" x14ac:dyDescent="0.35">
      <c r="A891" s="12" t="s">
        <v>926</v>
      </c>
      <c r="B891" s="4" t="s">
        <v>814</v>
      </c>
      <c r="C891" s="4" t="s">
        <v>815</v>
      </c>
      <c r="D891" s="4">
        <v>1</v>
      </c>
      <c r="E891" s="4" t="s">
        <v>9</v>
      </c>
      <c r="F891" s="4">
        <v>2024</v>
      </c>
      <c r="G891" s="4">
        <v>5837</v>
      </c>
      <c r="H891" s="4" t="s">
        <v>31</v>
      </c>
      <c r="I891" s="4" t="s">
        <v>31</v>
      </c>
      <c r="J891" s="14">
        <v>319646605.38</v>
      </c>
      <c r="K891" s="14">
        <v>963644460</v>
      </c>
      <c r="L891" s="18">
        <f t="shared" si="13"/>
        <v>0.33170595447619755</v>
      </c>
    </row>
    <row r="892" spans="1:12" x14ac:dyDescent="0.35">
      <c r="A892" s="11" t="s">
        <v>927</v>
      </c>
      <c r="B892" s="3" t="s">
        <v>814</v>
      </c>
      <c r="C892" s="3" t="s">
        <v>815</v>
      </c>
      <c r="D892" s="3">
        <v>1</v>
      </c>
      <c r="E892" s="3" t="s">
        <v>9</v>
      </c>
      <c r="F892" s="3">
        <v>2024</v>
      </c>
      <c r="G892" s="3">
        <v>5842</v>
      </c>
      <c r="H892" s="3" t="s">
        <v>31</v>
      </c>
      <c r="I892" s="3" t="s">
        <v>31</v>
      </c>
      <c r="J892" s="13">
        <v>16974000</v>
      </c>
      <c r="K892" s="13">
        <v>92704100</v>
      </c>
      <c r="L892" s="17">
        <f t="shared" si="13"/>
        <v>0.18309869790009287</v>
      </c>
    </row>
    <row r="893" spans="1:12" x14ac:dyDescent="0.35">
      <c r="A893" s="12" t="s">
        <v>928</v>
      </c>
      <c r="B893" s="4" t="s">
        <v>814</v>
      </c>
      <c r="C893" s="4" t="s">
        <v>815</v>
      </c>
      <c r="D893" s="4">
        <v>1</v>
      </c>
      <c r="E893" s="4" t="s">
        <v>9</v>
      </c>
      <c r="F893" s="4">
        <v>2024</v>
      </c>
      <c r="G893" s="4">
        <v>5847</v>
      </c>
      <c r="H893" s="4" t="s">
        <v>31</v>
      </c>
      <c r="I893" s="4" t="s">
        <v>31</v>
      </c>
      <c r="J893" s="14">
        <v>53857710.895999998</v>
      </c>
      <c r="K893" s="14">
        <v>245395200</v>
      </c>
      <c r="L893" s="18">
        <f t="shared" si="13"/>
        <v>0.21947336743342982</v>
      </c>
    </row>
    <row r="894" spans="1:12" x14ac:dyDescent="0.35">
      <c r="A894" s="11" t="s">
        <v>929</v>
      </c>
      <c r="B894" s="3" t="s">
        <v>814</v>
      </c>
      <c r="C894" s="3" t="s">
        <v>815</v>
      </c>
      <c r="D894" s="3">
        <v>1</v>
      </c>
      <c r="E894" s="3" t="s">
        <v>9</v>
      </c>
      <c r="F894" s="3">
        <v>2024</v>
      </c>
      <c r="G894" s="3">
        <v>5854</v>
      </c>
      <c r="H894" s="3" t="s">
        <v>31</v>
      </c>
      <c r="I894" s="3" t="s">
        <v>31</v>
      </c>
      <c r="J894" s="13">
        <v>1232320</v>
      </c>
      <c r="K894" s="13">
        <v>422937280</v>
      </c>
      <c r="L894" s="17">
        <f t="shared" si="13"/>
        <v>2.9137180813192916E-3</v>
      </c>
    </row>
    <row r="895" spans="1:12" x14ac:dyDescent="0.35">
      <c r="A895" s="12" t="s">
        <v>930</v>
      </c>
      <c r="B895" s="4" t="s">
        <v>814</v>
      </c>
      <c r="C895" s="4" t="s">
        <v>815</v>
      </c>
      <c r="D895" s="4">
        <v>1</v>
      </c>
      <c r="E895" s="4" t="s">
        <v>9</v>
      </c>
      <c r="F895" s="4">
        <v>2024</v>
      </c>
      <c r="G895" s="4">
        <v>5856</v>
      </c>
      <c r="H895" s="4" t="s">
        <v>31</v>
      </c>
      <c r="I895" s="4" t="s">
        <v>31</v>
      </c>
      <c r="J895" s="14">
        <v>11316000</v>
      </c>
      <c r="K895" s="14">
        <v>33961000</v>
      </c>
      <c r="L895" s="18">
        <f t="shared" si="13"/>
        <v>0.33320573599128411</v>
      </c>
    </row>
    <row r="896" spans="1:12" x14ac:dyDescent="0.35">
      <c r="A896" s="11" t="s">
        <v>931</v>
      </c>
      <c r="B896" s="3" t="s">
        <v>814</v>
      </c>
      <c r="C896" s="3" t="s">
        <v>815</v>
      </c>
      <c r="D896" s="3">
        <v>1</v>
      </c>
      <c r="E896" s="3" t="s">
        <v>9</v>
      </c>
      <c r="F896" s="3">
        <v>2024</v>
      </c>
      <c r="G896" s="3">
        <v>5858</v>
      </c>
      <c r="H896" s="3" t="s">
        <v>31</v>
      </c>
      <c r="I896" s="3" t="s">
        <v>31</v>
      </c>
      <c r="J896" s="13">
        <v>42831000</v>
      </c>
      <c r="K896" s="13">
        <v>326218120</v>
      </c>
      <c r="L896" s="17">
        <f t="shared" si="13"/>
        <v>0.1312955883627801</v>
      </c>
    </row>
    <row r="897" spans="1:12" x14ac:dyDescent="0.35">
      <c r="A897" s="12" t="s">
        <v>932</v>
      </c>
      <c r="B897" s="4" t="s">
        <v>814</v>
      </c>
      <c r="C897" s="4" t="s">
        <v>815</v>
      </c>
      <c r="D897" s="4">
        <v>1</v>
      </c>
      <c r="E897" s="4" t="s">
        <v>9</v>
      </c>
      <c r="F897" s="4">
        <v>2024</v>
      </c>
      <c r="G897" s="4">
        <v>5861</v>
      </c>
      <c r="H897" s="4" t="s">
        <v>31</v>
      </c>
      <c r="I897" s="4" t="s">
        <v>31</v>
      </c>
      <c r="J897" s="14">
        <v>23916855.579999998</v>
      </c>
      <c r="K897" s="14">
        <v>93764800</v>
      </c>
      <c r="L897" s="18">
        <f t="shared" si="13"/>
        <v>0.25507285868470897</v>
      </c>
    </row>
    <row r="898" spans="1:12" x14ac:dyDescent="0.35">
      <c r="A898" s="11" t="s">
        <v>933</v>
      </c>
      <c r="B898" s="3" t="s">
        <v>814</v>
      </c>
      <c r="C898" s="3" t="s">
        <v>815</v>
      </c>
      <c r="D898" s="3">
        <v>1</v>
      </c>
      <c r="E898" s="3" t="s">
        <v>9</v>
      </c>
      <c r="F898" s="3">
        <v>2024</v>
      </c>
      <c r="G898" s="3">
        <v>5885</v>
      </c>
      <c r="H898" s="3" t="s">
        <v>31</v>
      </c>
      <c r="I898" s="3" t="s">
        <v>31</v>
      </c>
      <c r="J898" s="13">
        <v>49443040</v>
      </c>
      <c r="K898" s="13">
        <v>91034040</v>
      </c>
      <c r="L898" s="17">
        <f t="shared" ref="L898:L961" si="14">IFERROR(J898/K898,0)</f>
        <v>0.54312694460226085</v>
      </c>
    </row>
    <row r="899" spans="1:12" x14ac:dyDescent="0.35">
      <c r="A899" s="12" t="s">
        <v>934</v>
      </c>
      <c r="B899" s="4" t="s">
        <v>814</v>
      </c>
      <c r="C899" s="4" t="s">
        <v>815</v>
      </c>
      <c r="D899" s="4">
        <v>1</v>
      </c>
      <c r="E899" s="4" t="s">
        <v>9</v>
      </c>
      <c r="F899" s="4">
        <v>2024</v>
      </c>
      <c r="G899" s="4">
        <v>5887</v>
      </c>
      <c r="H899" s="4" t="s">
        <v>31</v>
      </c>
      <c r="I899" s="4" t="s">
        <v>31</v>
      </c>
      <c r="J899" s="14">
        <v>150932174.80000001</v>
      </c>
      <c r="K899" s="14">
        <v>360131340</v>
      </c>
      <c r="L899" s="18">
        <f t="shared" si="14"/>
        <v>0.41910313831614882</v>
      </c>
    </row>
    <row r="900" spans="1:12" x14ac:dyDescent="0.35">
      <c r="A900" s="11" t="s">
        <v>935</v>
      </c>
      <c r="B900" s="3" t="s">
        <v>814</v>
      </c>
      <c r="C900" s="3" t="s">
        <v>815</v>
      </c>
      <c r="D900" s="3">
        <v>1</v>
      </c>
      <c r="E900" s="3" t="s">
        <v>9</v>
      </c>
      <c r="F900" s="3">
        <v>2024</v>
      </c>
      <c r="G900" s="3">
        <v>5890</v>
      </c>
      <c r="H900" s="3" t="s">
        <v>31</v>
      </c>
      <c r="I900" s="3" t="s">
        <v>31</v>
      </c>
      <c r="J900" s="13">
        <v>100330816.96799999</v>
      </c>
      <c r="K900" s="13">
        <v>244138500</v>
      </c>
      <c r="L900" s="17">
        <f t="shared" si="14"/>
        <v>0.41095860328461098</v>
      </c>
    </row>
    <row r="901" spans="1:12" x14ac:dyDescent="0.35">
      <c r="A901" s="12" t="s">
        <v>936</v>
      </c>
      <c r="B901" s="4" t="s">
        <v>814</v>
      </c>
      <c r="C901" s="4" t="s">
        <v>815</v>
      </c>
      <c r="D901" s="4">
        <v>1</v>
      </c>
      <c r="E901" s="4" t="s">
        <v>9</v>
      </c>
      <c r="F901" s="4">
        <v>2024</v>
      </c>
      <c r="G901" s="4">
        <v>5893</v>
      </c>
      <c r="H901" s="4" t="s">
        <v>31</v>
      </c>
      <c r="I901" s="4" t="s">
        <v>31</v>
      </c>
      <c r="J901" s="14">
        <v>80508893.153999999</v>
      </c>
      <c r="K901" s="14">
        <v>465347180</v>
      </c>
      <c r="L901" s="18">
        <f t="shared" si="14"/>
        <v>0.17300823259313616</v>
      </c>
    </row>
    <row r="902" spans="1:12" x14ac:dyDescent="0.35">
      <c r="A902" s="11" t="s">
        <v>937</v>
      </c>
      <c r="B902" s="3" t="s">
        <v>814</v>
      </c>
      <c r="C902" s="3" t="s">
        <v>815</v>
      </c>
      <c r="D902" s="3">
        <v>1</v>
      </c>
      <c r="E902" s="3" t="s">
        <v>9</v>
      </c>
      <c r="F902" s="3">
        <v>2024</v>
      </c>
      <c r="G902" s="3">
        <v>5895</v>
      </c>
      <c r="H902" s="3" t="s">
        <v>31</v>
      </c>
      <c r="I902" s="3" t="s">
        <v>31</v>
      </c>
      <c r="J902" s="13">
        <v>156198112.222</v>
      </c>
      <c r="K902" s="13">
        <v>405476880</v>
      </c>
      <c r="L902" s="17">
        <f t="shared" si="14"/>
        <v>0.38522076085324519</v>
      </c>
    </row>
    <row r="903" spans="1:12" x14ac:dyDescent="0.35">
      <c r="A903" s="12" t="s">
        <v>938</v>
      </c>
      <c r="B903" s="4" t="s">
        <v>814</v>
      </c>
      <c r="C903" s="4" t="s">
        <v>815</v>
      </c>
      <c r="D903" s="4">
        <v>1</v>
      </c>
      <c r="E903" s="4" t="s">
        <v>9</v>
      </c>
      <c r="F903" s="4">
        <v>2024</v>
      </c>
      <c r="G903" s="4">
        <v>23068</v>
      </c>
      <c r="H903" s="4" t="s">
        <v>31</v>
      </c>
      <c r="I903" s="4" t="s">
        <v>31</v>
      </c>
      <c r="J903" s="14">
        <v>0</v>
      </c>
      <c r="K903" s="14">
        <v>5763800</v>
      </c>
      <c r="L903" s="18">
        <f t="shared" si="14"/>
        <v>0</v>
      </c>
    </row>
    <row r="904" spans="1:12" x14ac:dyDescent="0.35">
      <c r="A904" s="11" t="s">
        <v>939</v>
      </c>
      <c r="B904" s="3" t="s">
        <v>814</v>
      </c>
      <c r="C904" s="3" t="s">
        <v>815</v>
      </c>
      <c r="D904" s="3">
        <v>1</v>
      </c>
      <c r="E904" s="3" t="s">
        <v>9</v>
      </c>
      <c r="F904" s="3">
        <v>2024</v>
      </c>
      <c r="G904" s="3">
        <v>27245</v>
      </c>
      <c r="H904" s="3" t="s">
        <v>31</v>
      </c>
      <c r="I904" s="3" t="s">
        <v>31</v>
      </c>
      <c r="J904" s="13">
        <v>0</v>
      </c>
      <c r="K904" s="13">
        <v>71108000</v>
      </c>
      <c r="L904" s="17">
        <f t="shared" si="14"/>
        <v>0</v>
      </c>
    </row>
    <row r="905" spans="1:12" x14ac:dyDescent="0.35">
      <c r="A905" s="12" t="s">
        <v>940</v>
      </c>
      <c r="B905" s="4" t="s">
        <v>814</v>
      </c>
      <c r="C905" s="4" t="s">
        <v>815</v>
      </c>
      <c r="D905" s="4">
        <v>1</v>
      </c>
      <c r="E905" s="4" t="s">
        <v>10</v>
      </c>
      <c r="F905" s="4">
        <v>2024</v>
      </c>
      <c r="G905" s="4">
        <v>5001</v>
      </c>
      <c r="H905" s="4" t="s">
        <v>31</v>
      </c>
      <c r="I905" s="4" t="s">
        <v>31</v>
      </c>
      <c r="J905" s="14">
        <v>198711600</v>
      </c>
      <c r="K905" s="14">
        <v>34196880</v>
      </c>
      <c r="L905" s="18">
        <f t="shared" si="14"/>
        <v>5.8108108108108105</v>
      </c>
    </row>
    <row r="906" spans="1:12" x14ac:dyDescent="0.35">
      <c r="A906" s="11" t="s">
        <v>941</v>
      </c>
      <c r="B906" s="3" t="s">
        <v>814</v>
      </c>
      <c r="C906" s="3" t="s">
        <v>815</v>
      </c>
      <c r="D906" s="3">
        <v>1</v>
      </c>
      <c r="E906" s="3" t="s">
        <v>10</v>
      </c>
      <c r="F906" s="3">
        <v>2024</v>
      </c>
      <c r="G906" s="3">
        <v>5002</v>
      </c>
      <c r="H906" s="3" t="s">
        <v>31</v>
      </c>
      <c r="I906" s="3" t="s">
        <v>31</v>
      </c>
      <c r="J906" s="13">
        <v>41590800</v>
      </c>
      <c r="K906" s="13">
        <v>1848480</v>
      </c>
      <c r="L906" s="17">
        <f t="shared" si="14"/>
        <v>22.5</v>
      </c>
    </row>
    <row r="907" spans="1:12" x14ac:dyDescent="0.35">
      <c r="A907" s="12" t="s">
        <v>942</v>
      </c>
      <c r="B907" s="4" t="s">
        <v>814</v>
      </c>
      <c r="C907" s="4" t="s">
        <v>815</v>
      </c>
      <c r="D907" s="4">
        <v>1</v>
      </c>
      <c r="E907" s="4" t="s">
        <v>10</v>
      </c>
      <c r="F907" s="4">
        <v>2024</v>
      </c>
      <c r="G907" s="4">
        <v>5030</v>
      </c>
      <c r="H907" s="4" t="s">
        <v>31</v>
      </c>
      <c r="I907" s="4" t="s">
        <v>31</v>
      </c>
      <c r="J907" s="14">
        <v>26032760</v>
      </c>
      <c r="K907" s="14">
        <v>924240</v>
      </c>
      <c r="L907" s="18">
        <f t="shared" si="14"/>
        <v>28.166666666666668</v>
      </c>
    </row>
    <row r="908" spans="1:12" x14ac:dyDescent="0.35">
      <c r="A908" s="11" t="s">
        <v>943</v>
      </c>
      <c r="B908" s="3" t="s">
        <v>814</v>
      </c>
      <c r="C908" s="3" t="s">
        <v>815</v>
      </c>
      <c r="D908" s="3">
        <v>1</v>
      </c>
      <c r="E908" s="3" t="s">
        <v>10</v>
      </c>
      <c r="F908" s="3">
        <v>2024</v>
      </c>
      <c r="G908" s="3">
        <v>5031</v>
      </c>
      <c r="H908" s="3" t="s">
        <v>31</v>
      </c>
      <c r="I908" s="3" t="s">
        <v>31</v>
      </c>
      <c r="J908" s="13">
        <v>25416600</v>
      </c>
      <c r="K908" s="13">
        <v>3080800</v>
      </c>
      <c r="L908" s="17">
        <f t="shared" si="14"/>
        <v>8.25</v>
      </c>
    </row>
    <row r="909" spans="1:12" x14ac:dyDescent="0.35">
      <c r="A909" s="12" t="s">
        <v>944</v>
      </c>
      <c r="B909" s="4" t="s">
        <v>814</v>
      </c>
      <c r="C909" s="4" t="s">
        <v>815</v>
      </c>
      <c r="D909" s="4">
        <v>1</v>
      </c>
      <c r="E909" s="4" t="s">
        <v>10</v>
      </c>
      <c r="F909" s="4">
        <v>2024</v>
      </c>
      <c r="G909" s="4">
        <v>5034</v>
      </c>
      <c r="H909" s="4" t="s">
        <v>31</v>
      </c>
      <c r="I909" s="4" t="s">
        <v>31</v>
      </c>
      <c r="J909" s="14">
        <v>38972120</v>
      </c>
      <c r="K909" s="14">
        <v>924240</v>
      </c>
      <c r="L909" s="18">
        <f t="shared" si="14"/>
        <v>42.166666666666664</v>
      </c>
    </row>
    <row r="910" spans="1:12" x14ac:dyDescent="0.35">
      <c r="A910" s="11" t="s">
        <v>945</v>
      </c>
      <c r="B910" s="3" t="s">
        <v>814</v>
      </c>
      <c r="C910" s="3" t="s">
        <v>815</v>
      </c>
      <c r="D910" s="3">
        <v>1</v>
      </c>
      <c r="E910" s="3" t="s">
        <v>10</v>
      </c>
      <c r="F910" s="3">
        <v>2024</v>
      </c>
      <c r="G910" s="3">
        <v>5036</v>
      </c>
      <c r="H910" s="3" t="s">
        <v>31</v>
      </c>
      <c r="I910" s="3" t="s">
        <v>31</v>
      </c>
      <c r="J910" s="13">
        <v>42515040</v>
      </c>
      <c r="K910" s="13">
        <v>770200</v>
      </c>
      <c r="L910" s="17">
        <f t="shared" si="14"/>
        <v>55.2</v>
      </c>
    </row>
    <row r="911" spans="1:12" x14ac:dyDescent="0.35">
      <c r="A911" s="12" t="s">
        <v>946</v>
      </c>
      <c r="B911" s="4" t="s">
        <v>814</v>
      </c>
      <c r="C911" s="4" t="s">
        <v>815</v>
      </c>
      <c r="D911" s="4">
        <v>1</v>
      </c>
      <c r="E911" s="4" t="s">
        <v>10</v>
      </c>
      <c r="F911" s="4">
        <v>2024</v>
      </c>
      <c r="G911" s="4">
        <v>5040</v>
      </c>
      <c r="H911" s="4" t="s">
        <v>31</v>
      </c>
      <c r="I911" s="4" t="s">
        <v>31</v>
      </c>
      <c r="J911" s="14">
        <v>10782800</v>
      </c>
      <c r="K911" s="14">
        <v>770200</v>
      </c>
      <c r="L911" s="18">
        <f t="shared" si="14"/>
        <v>14</v>
      </c>
    </row>
    <row r="912" spans="1:12" x14ac:dyDescent="0.35">
      <c r="A912" s="11" t="s">
        <v>947</v>
      </c>
      <c r="B912" s="3" t="s">
        <v>814</v>
      </c>
      <c r="C912" s="3" t="s">
        <v>815</v>
      </c>
      <c r="D912" s="3">
        <v>1</v>
      </c>
      <c r="E912" s="3" t="s">
        <v>10</v>
      </c>
      <c r="F912" s="3">
        <v>2024</v>
      </c>
      <c r="G912" s="3">
        <v>5042</v>
      </c>
      <c r="H912" s="3" t="s">
        <v>31</v>
      </c>
      <c r="I912" s="3" t="s">
        <v>31</v>
      </c>
      <c r="J912" s="13">
        <v>49908960</v>
      </c>
      <c r="K912" s="13">
        <v>1386360</v>
      </c>
      <c r="L912" s="17">
        <f t="shared" si="14"/>
        <v>36</v>
      </c>
    </row>
    <row r="913" spans="1:12" x14ac:dyDescent="0.35">
      <c r="A913" s="12" t="s">
        <v>948</v>
      </c>
      <c r="B913" s="4" t="s">
        <v>814</v>
      </c>
      <c r="C913" s="4" t="s">
        <v>815</v>
      </c>
      <c r="D913" s="4">
        <v>1</v>
      </c>
      <c r="E913" s="4" t="s">
        <v>10</v>
      </c>
      <c r="F913" s="4">
        <v>2024</v>
      </c>
      <c r="G913" s="4">
        <v>5045</v>
      </c>
      <c r="H913" s="4" t="s">
        <v>31</v>
      </c>
      <c r="I913" s="4" t="s">
        <v>31</v>
      </c>
      <c r="J913" s="14">
        <v>40204440</v>
      </c>
      <c r="K913" s="14">
        <v>1078280</v>
      </c>
      <c r="L913" s="18">
        <f t="shared" si="14"/>
        <v>37.285714285714285</v>
      </c>
    </row>
    <row r="914" spans="1:12" x14ac:dyDescent="0.35">
      <c r="A914" s="11" t="s">
        <v>949</v>
      </c>
      <c r="B914" s="3" t="s">
        <v>814</v>
      </c>
      <c r="C914" s="3" t="s">
        <v>815</v>
      </c>
      <c r="D914" s="3">
        <v>1</v>
      </c>
      <c r="E914" s="3" t="s">
        <v>10</v>
      </c>
      <c r="F914" s="3">
        <v>2024</v>
      </c>
      <c r="G914" s="3">
        <v>5051</v>
      </c>
      <c r="H914" s="3" t="s">
        <v>31</v>
      </c>
      <c r="I914" s="3" t="s">
        <v>31</v>
      </c>
      <c r="J914" s="13">
        <v>100896200</v>
      </c>
      <c r="K914" s="13">
        <v>7085840</v>
      </c>
      <c r="L914" s="17">
        <f t="shared" si="14"/>
        <v>14.239130434782609</v>
      </c>
    </row>
    <row r="915" spans="1:12" x14ac:dyDescent="0.35">
      <c r="A915" s="12" t="s">
        <v>950</v>
      </c>
      <c r="B915" s="4" t="s">
        <v>814</v>
      </c>
      <c r="C915" s="4" t="s">
        <v>815</v>
      </c>
      <c r="D915" s="4">
        <v>1</v>
      </c>
      <c r="E915" s="4" t="s">
        <v>10</v>
      </c>
      <c r="F915" s="4">
        <v>2024</v>
      </c>
      <c r="G915" s="4">
        <v>5079</v>
      </c>
      <c r="H915" s="4" t="s">
        <v>31</v>
      </c>
      <c r="I915" s="4" t="s">
        <v>31</v>
      </c>
      <c r="J915" s="14">
        <v>63926600</v>
      </c>
      <c r="K915" s="14">
        <v>3542920</v>
      </c>
      <c r="L915" s="18">
        <f t="shared" si="14"/>
        <v>18.043478260869566</v>
      </c>
    </row>
    <row r="916" spans="1:12" x14ac:dyDescent="0.35">
      <c r="A916" s="11" t="s">
        <v>951</v>
      </c>
      <c r="B916" s="3" t="s">
        <v>814</v>
      </c>
      <c r="C916" s="3" t="s">
        <v>815</v>
      </c>
      <c r="D916" s="3">
        <v>1</v>
      </c>
      <c r="E916" s="3" t="s">
        <v>10</v>
      </c>
      <c r="F916" s="3">
        <v>2024</v>
      </c>
      <c r="G916" s="3">
        <v>5088</v>
      </c>
      <c r="H916" s="3" t="s">
        <v>31</v>
      </c>
      <c r="I916" s="3" t="s">
        <v>31</v>
      </c>
      <c r="J916" s="13">
        <v>74863440</v>
      </c>
      <c r="K916" s="13">
        <v>8472200</v>
      </c>
      <c r="L916" s="17">
        <f t="shared" si="14"/>
        <v>8.836363636363636</v>
      </c>
    </row>
    <row r="917" spans="1:12" x14ac:dyDescent="0.35">
      <c r="A917" s="12" t="s">
        <v>952</v>
      </c>
      <c r="B917" s="4" t="s">
        <v>814</v>
      </c>
      <c r="C917" s="4" t="s">
        <v>815</v>
      </c>
      <c r="D917" s="4">
        <v>1</v>
      </c>
      <c r="E917" s="4" t="s">
        <v>10</v>
      </c>
      <c r="F917" s="4">
        <v>2024</v>
      </c>
      <c r="G917" s="4">
        <v>5093</v>
      </c>
      <c r="H917" s="4" t="s">
        <v>31</v>
      </c>
      <c r="I917" s="4" t="s">
        <v>31</v>
      </c>
      <c r="J917" s="14">
        <v>51141280</v>
      </c>
      <c r="K917" s="14">
        <v>924240</v>
      </c>
      <c r="L917" s="18">
        <f t="shared" si="14"/>
        <v>55.333333333333336</v>
      </c>
    </row>
    <row r="918" spans="1:12" x14ac:dyDescent="0.35">
      <c r="A918" s="11" t="s">
        <v>953</v>
      </c>
      <c r="B918" s="3" t="s">
        <v>814</v>
      </c>
      <c r="C918" s="3" t="s">
        <v>815</v>
      </c>
      <c r="D918" s="3">
        <v>1</v>
      </c>
      <c r="E918" s="3" t="s">
        <v>10</v>
      </c>
      <c r="F918" s="3">
        <v>2024</v>
      </c>
      <c r="G918" s="3">
        <v>5101</v>
      </c>
      <c r="H918" s="3" t="s">
        <v>31</v>
      </c>
      <c r="I918" s="3" t="s">
        <v>31</v>
      </c>
      <c r="J918" s="13">
        <v>41898880</v>
      </c>
      <c r="K918" s="13">
        <v>1078280</v>
      </c>
      <c r="L918" s="17">
        <f t="shared" si="14"/>
        <v>38.857142857142854</v>
      </c>
    </row>
    <row r="919" spans="1:12" x14ac:dyDescent="0.35">
      <c r="A919" s="12" t="s">
        <v>954</v>
      </c>
      <c r="B919" s="4" t="s">
        <v>814</v>
      </c>
      <c r="C919" s="4" t="s">
        <v>815</v>
      </c>
      <c r="D919" s="4">
        <v>1</v>
      </c>
      <c r="E919" s="4" t="s">
        <v>10</v>
      </c>
      <c r="F919" s="4">
        <v>2024</v>
      </c>
      <c r="G919" s="4">
        <v>5120</v>
      </c>
      <c r="H919" s="4" t="s">
        <v>31</v>
      </c>
      <c r="I919" s="4" t="s">
        <v>31</v>
      </c>
      <c r="J919" s="14">
        <v>13401480</v>
      </c>
      <c r="K919" s="14">
        <v>1232320</v>
      </c>
      <c r="L919" s="18">
        <f t="shared" si="14"/>
        <v>10.875</v>
      </c>
    </row>
    <row r="920" spans="1:12" x14ac:dyDescent="0.35">
      <c r="A920" s="11" t="s">
        <v>955</v>
      </c>
      <c r="B920" s="3" t="s">
        <v>814</v>
      </c>
      <c r="C920" s="3" t="s">
        <v>815</v>
      </c>
      <c r="D920" s="3">
        <v>1</v>
      </c>
      <c r="E920" s="3" t="s">
        <v>10</v>
      </c>
      <c r="F920" s="3">
        <v>2024</v>
      </c>
      <c r="G920" s="3">
        <v>5129</v>
      </c>
      <c r="H920" s="3" t="s">
        <v>31</v>
      </c>
      <c r="I920" s="3" t="s">
        <v>31</v>
      </c>
      <c r="J920" s="13">
        <v>5699480</v>
      </c>
      <c r="K920" s="13">
        <v>1540400</v>
      </c>
      <c r="L920" s="17">
        <f t="shared" si="14"/>
        <v>3.7</v>
      </c>
    </row>
    <row r="921" spans="1:12" x14ac:dyDescent="0.35">
      <c r="A921" s="12" t="s">
        <v>956</v>
      </c>
      <c r="B921" s="4" t="s">
        <v>814</v>
      </c>
      <c r="C921" s="4" t="s">
        <v>815</v>
      </c>
      <c r="D921" s="4">
        <v>1</v>
      </c>
      <c r="E921" s="4" t="s">
        <v>10</v>
      </c>
      <c r="F921" s="4">
        <v>2024</v>
      </c>
      <c r="G921" s="4">
        <v>5138</v>
      </c>
      <c r="H921" s="4" t="s">
        <v>31</v>
      </c>
      <c r="I921" s="4" t="s">
        <v>31</v>
      </c>
      <c r="J921" s="14">
        <v>128161280</v>
      </c>
      <c r="K921" s="14">
        <v>2310600</v>
      </c>
      <c r="L921" s="18">
        <f t="shared" si="14"/>
        <v>55.466666666666669</v>
      </c>
    </row>
    <row r="922" spans="1:12" x14ac:dyDescent="0.35">
      <c r="A922" s="11" t="s">
        <v>957</v>
      </c>
      <c r="B922" s="3" t="s">
        <v>814</v>
      </c>
      <c r="C922" s="3" t="s">
        <v>815</v>
      </c>
      <c r="D922" s="3">
        <v>1</v>
      </c>
      <c r="E922" s="3" t="s">
        <v>10</v>
      </c>
      <c r="F922" s="3">
        <v>2024</v>
      </c>
      <c r="G922" s="3">
        <v>5142</v>
      </c>
      <c r="H922" s="3" t="s">
        <v>31</v>
      </c>
      <c r="I922" s="3" t="s">
        <v>31</v>
      </c>
      <c r="J922" s="13">
        <v>11553000</v>
      </c>
      <c r="K922" s="13">
        <v>3234840</v>
      </c>
      <c r="L922" s="17">
        <f t="shared" si="14"/>
        <v>3.5714285714285716</v>
      </c>
    </row>
    <row r="923" spans="1:12" x14ac:dyDescent="0.35">
      <c r="A923" s="12" t="s">
        <v>958</v>
      </c>
      <c r="B923" s="4" t="s">
        <v>814</v>
      </c>
      <c r="C923" s="4" t="s">
        <v>815</v>
      </c>
      <c r="D923" s="4">
        <v>1</v>
      </c>
      <c r="E923" s="4" t="s">
        <v>10</v>
      </c>
      <c r="F923" s="4">
        <v>2024</v>
      </c>
      <c r="G923" s="4">
        <v>5147</v>
      </c>
      <c r="H923" s="4" t="s">
        <v>31</v>
      </c>
      <c r="I923" s="4" t="s">
        <v>31</v>
      </c>
      <c r="J923" s="14">
        <v>33272640</v>
      </c>
      <c r="K923" s="14">
        <v>2002520</v>
      </c>
      <c r="L923" s="18">
        <f t="shared" si="14"/>
        <v>16.615384615384617</v>
      </c>
    </row>
    <row r="924" spans="1:12" x14ac:dyDescent="0.35">
      <c r="A924" s="11" t="s">
        <v>959</v>
      </c>
      <c r="B924" s="3" t="s">
        <v>814</v>
      </c>
      <c r="C924" s="3" t="s">
        <v>815</v>
      </c>
      <c r="D924" s="3">
        <v>1</v>
      </c>
      <c r="E924" s="3" t="s">
        <v>10</v>
      </c>
      <c r="F924" s="3">
        <v>2024</v>
      </c>
      <c r="G924" s="3">
        <v>5148</v>
      </c>
      <c r="H924" s="3" t="s">
        <v>31</v>
      </c>
      <c r="I924" s="3" t="s">
        <v>31</v>
      </c>
      <c r="J924" s="13">
        <v>61307920</v>
      </c>
      <c r="K924" s="13">
        <v>616160</v>
      </c>
      <c r="L924" s="17">
        <f t="shared" si="14"/>
        <v>99.5</v>
      </c>
    </row>
    <row r="925" spans="1:12" x14ac:dyDescent="0.35">
      <c r="A925" s="12" t="s">
        <v>960</v>
      </c>
      <c r="B925" s="4" t="s">
        <v>814</v>
      </c>
      <c r="C925" s="4" t="s">
        <v>815</v>
      </c>
      <c r="D925" s="4">
        <v>1</v>
      </c>
      <c r="E925" s="4" t="s">
        <v>10</v>
      </c>
      <c r="F925" s="4">
        <v>2024</v>
      </c>
      <c r="G925" s="4">
        <v>5154</v>
      </c>
      <c r="H925" s="4" t="s">
        <v>31</v>
      </c>
      <c r="I925" s="4" t="s">
        <v>31</v>
      </c>
      <c r="J925" s="14">
        <v>120151200</v>
      </c>
      <c r="K925" s="14">
        <v>7239880</v>
      </c>
      <c r="L925" s="18">
        <f t="shared" si="14"/>
        <v>16.595744680851062</v>
      </c>
    </row>
    <row r="926" spans="1:12" x14ac:dyDescent="0.35">
      <c r="A926" s="11" t="s">
        <v>961</v>
      </c>
      <c r="B926" s="3" t="s">
        <v>814</v>
      </c>
      <c r="C926" s="3" t="s">
        <v>815</v>
      </c>
      <c r="D926" s="3">
        <v>1</v>
      </c>
      <c r="E926" s="3" t="s">
        <v>10</v>
      </c>
      <c r="F926" s="3">
        <v>2024</v>
      </c>
      <c r="G926" s="3">
        <v>5172</v>
      </c>
      <c r="H926" s="3" t="s">
        <v>31</v>
      </c>
      <c r="I926" s="3" t="s">
        <v>31</v>
      </c>
      <c r="J926" s="13">
        <v>29267600</v>
      </c>
      <c r="K926" s="13">
        <v>2310600</v>
      </c>
      <c r="L926" s="17">
        <f t="shared" si="14"/>
        <v>12.666666666666666</v>
      </c>
    </row>
    <row r="927" spans="1:12" x14ac:dyDescent="0.35">
      <c r="A927" s="12" t="s">
        <v>962</v>
      </c>
      <c r="B927" s="4" t="s">
        <v>814</v>
      </c>
      <c r="C927" s="4" t="s">
        <v>815</v>
      </c>
      <c r="D927" s="4">
        <v>1</v>
      </c>
      <c r="E927" s="4" t="s">
        <v>10</v>
      </c>
      <c r="F927" s="4">
        <v>2024</v>
      </c>
      <c r="G927" s="4">
        <v>5197</v>
      </c>
      <c r="H927" s="4" t="s">
        <v>31</v>
      </c>
      <c r="I927" s="4" t="s">
        <v>31</v>
      </c>
      <c r="J927" s="14">
        <v>73477080</v>
      </c>
      <c r="K927" s="14">
        <v>4005040</v>
      </c>
      <c r="L927" s="18">
        <f t="shared" si="14"/>
        <v>18.346153846153847</v>
      </c>
    </row>
    <row r="928" spans="1:12" x14ac:dyDescent="0.35">
      <c r="A928" s="11" t="s">
        <v>963</v>
      </c>
      <c r="B928" s="3" t="s">
        <v>814</v>
      </c>
      <c r="C928" s="3" t="s">
        <v>815</v>
      </c>
      <c r="D928" s="3">
        <v>1</v>
      </c>
      <c r="E928" s="3" t="s">
        <v>10</v>
      </c>
      <c r="F928" s="3">
        <v>2024</v>
      </c>
      <c r="G928" s="3">
        <v>5209</v>
      </c>
      <c r="H928" s="3" t="s">
        <v>31</v>
      </c>
      <c r="I928" s="3" t="s">
        <v>31</v>
      </c>
      <c r="J928" s="13">
        <v>30191840</v>
      </c>
      <c r="K928" s="13">
        <v>770200</v>
      </c>
      <c r="L928" s="17">
        <f t="shared" si="14"/>
        <v>39.200000000000003</v>
      </c>
    </row>
    <row r="929" spans="1:12" x14ac:dyDescent="0.35">
      <c r="A929" s="12" t="s">
        <v>964</v>
      </c>
      <c r="B929" s="4" t="s">
        <v>814</v>
      </c>
      <c r="C929" s="4" t="s">
        <v>815</v>
      </c>
      <c r="D929" s="4">
        <v>1</v>
      </c>
      <c r="E929" s="4" t="s">
        <v>10</v>
      </c>
      <c r="F929" s="4">
        <v>2024</v>
      </c>
      <c r="G929" s="4">
        <v>5234</v>
      </c>
      <c r="H929" s="4" t="s">
        <v>31</v>
      </c>
      <c r="I929" s="4" t="s">
        <v>31</v>
      </c>
      <c r="J929" s="14">
        <v>56532680</v>
      </c>
      <c r="K929" s="14">
        <v>1694440</v>
      </c>
      <c r="L929" s="18">
        <f t="shared" si="14"/>
        <v>33.363636363636367</v>
      </c>
    </row>
    <row r="930" spans="1:12" x14ac:dyDescent="0.35">
      <c r="A930" s="11" t="s">
        <v>965</v>
      </c>
      <c r="B930" s="3" t="s">
        <v>814</v>
      </c>
      <c r="C930" s="3" t="s">
        <v>815</v>
      </c>
      <c r="D930" s="3">
        <v>1</v>
      </c>
      <c r="E930" s="3" t="s">
        <v>10</v>
      </c>
      <c r="F930" s="3">
        <v>2024</v>
      </c>
      <c r="G930" s="3">
        <v>5237</v>
      </c>
      <c r="H930" s="3" t="s">
        <v>31</v>
      </c>
      <c r="I930" s="3" t="s">
        <v>31</v>
      </c>
      <c r="J930" s="13">
        <v>20949440</v>
      </c>
      <c r="K930" s="13">
        <v>1540400</v>
      </c>
      <c r="L930" s="17">
        <f t="shared" si="14"/>
        <v>13.6</v>
      </c>
    </row>
    <row r="931" spans="1:12" x14ac:dyDescent="0.35">
      <c r="A931" s="12" t="s">
        <v>966</v>
      </c>
      <c r="B931" s="4" t="s">
        <v>814</v>
      </c>
      <c r="C931" s="4" t="s">
        <v>815</v>
      </c>
      <c r="D931" s="4">
        <v>1</v>
      </c>
      <c r="E931" s="4" t="s">
        <v>10</v>
      </c>
      <c r="F931" s="4">
        <v>2024</v>
      </c>
      <c r="G931" s="4">
        <v>5240</v>
      </c>
      <c r="H931" s="4" t="s">
        <v>31</v>
      </c>
      <c r="I931" s="4" t="s">
        <v>31</v>
      </c>
      <c r="J931" s="14">
        <v>52219560</v>
      </c>
      <c r="K931" s="14">
        <v>770200</v>
      </c>
      <c r="L931" s="18">
        <f t="shared" si="14"/>
        <v>67.8</v>
      </c>
    </row>
    <row r="932" spans="1:12" x14ac:dyDescent="0.35">
      <c r="A932" s="11" t="s">
        <v>967</v>
      </c>
      <c r="B932" s="3" t="s">
        <v>814</v>
      </c>
      <c r="C932" s="3" t="s">
        <v>815</v>
      </c>
      <c r="D932" s="3">
        <v>1</v>
      </c>
      <c r="E932" s="3" t="s">
        <v>10</v>
      </c>
      <c r="F932" s="3">
        <v>2024</v>
      </c>
      <c r="G932" s="3">
        <v>5250</v>
      </c>
      <c r="H932" s="3" t="s">
        <v>31</v>
      </c>
      <c r="I932" s="3" t="s">
        <v>31</v>
      </c>
      <c r="J932" s="13">
        <v>56840760</v>
      </c>
      <c r="K932" s="13">
        <v>3388880</v>
      </c>
      <c r="L932" s="17">
        <f t="shared" si="14"/>
        <v>16.772727272727273</v>
      </c>
    </row>
    <row r="933" spans="1:12" x14ac:dyDescent="0.35">
      <c r="A933" s="12" t="s">
        <v>968</v>
      </c>
      <c r="B933" s="4" t="s">
        <v>814</v>
      </c>
      <c r="C933" s="4" t="s">
        <v>815</v>
      </c>
      <c r="D933" s="4">
        <v>1</v>
      </c>
      <c r="E933" s="4" t="s">
        <v>10</v>
      </c>
      <c r="F933" s="4">
        <v>2024</v>
      </c>
      <c r="G933" s="4">
        <v>5266</v>
      </c>
      <c r="H933" s="4" t="s">
        <v>31</v>
      </c>
      <c r="I933" s="4" t="s">
        <v>31</v>
      </c>
      <c r="J933" s="14">
        <v>4159080</v>
      </c>
      <c r="K933" s="14">
        <v>4929280</v>
      </c>
      <c r="L933" s="18">
        <f t="shared" si="14"/>
        <v>0.84375</v>
      </c>
    </row>
    <row r="934" spans="1:12" x14ac:dyDescent="0.35">
      <c r="A934" s="11" t="s">
        <v>969</v>
      </c>
      <c r="B934" s="3" t="s">
        <v>814</v>
      </c>
      <c r="C934" s="3" t="s">
        <v>815</v>
      </c>
      <c r="D934" s="3">
        <v>1</v>
      </c>
      <c r="E934" s="3" t="s">
        <v>10</v>
      </c>
      <c r="F934" s="3">
        <v>2024</v>
      </c>
      <c r="G934" s="3">
        <v>5282</v>
      </c>
      <c r="H934" s="3" t="s">
        <v>31</v>
      </c>
      <c r="I934" s="3" t="s">
        <v>31</v>
      </c>
      <c r="J934" s="13">
        <v>25416600</v>
      </c>
      <c r="K934" s="13">
        <v>1078280</v>
      </c>
      <c r="L934" s="17">
        <f t="shared" si="14"/>
        <v>23.571428571428573</v>
      </c>
    </row>
    <row r="935" spans="1:12" x14ac:dyDescent="0.35">
      <c r="A935" s="12" t="s">
        <v>970</v>
      </c>
      <c r="B935" s="4" t="s">
        <v>814</v>
      </c>
      <c r="C935" s="4" t="s">
        <v>815</v>
      </c>
      <c r="D935" s="4">
        <v>1</v>
      </c>
      <c r="E935" s="4" t="s">
        <v>10</v>
      </c>
      <c r="F935" s="4">
        <v>2024</v>
      </c>
      <c r="G935" s="4">
        <v>5284</v>
      </c>
      <c r="H935" s="4" t="s">
        <v>31</v>
      </c>
      <c r="I935" s="4" t="s">
        <v>31</v>
      </c>
      <c r="J935" s="14">
        <v>21257520</v>
      </c>
      <c r="K935" s="14">
        <v>462120</v>
      </c>
      <c r="L935" s="18">
        <f t="shared" si="14"/>
        <v>46</v>
      </c>
    </row>
    <row r="936" spans="1:12" x14ac:dyDescent="0.35">
      <c r="A936" s="11" t="s">
        <v>971</v>
      </c>
      <c r="B936" s="3" t="s">
        <v>814</v>
      </c>
      <c r="C936" s="3" t="s">
        <v>815</v>
      </c>
      <c r="D936" s="3">
        <v>1</v>
      </c>
      <c r="E936" s="3" t="s">
        <v>10</v>
      </c>
      <c r="F936" s="3">
        <v>2024</v>
      </c>
      <c r="G936" s="3">
        <v>5308</v>
      </c>
      <c r="H936" s="3" t="s">
        <v>31</v>
      </c>
      <c r="I936" s="3" t="s">
        <v>31</v>
      </c>
      <c r="J936" s="13">
        <v>46520080</v>
      </c>
      <c r="K936" s="13">
        <v>2002520</v>
      </c>
      <c r="L936" s="17">
        <f t="shared" si="14"/>
        <v>23.23076923076923</v>
      </c>
    </row>
    <row r="937" spans="1:12" x14ac:dyDescent="0.35">
      <c r="A937" s="12" t="s">
        <v>972</v>
      </c>
      <c r="B937" s="4" t="s">
        <v>814</v>
      </c>
      <c r="C937" s="4" t="s">
        <v>815</v>
      </c>
      <c r="D937" s="4">
        <v>1</v>
      </c>
      <c r="E937" s="4" t="s">
        <v>10</v>
      </c>
      <c r="F937" s="4">
        <v>2024</v>
      </c>
      <c r="G937" s="4">
        <v>5310</v>
      </c>
      <c r="H937" s="4" t="s">
        <v>31</v>
      </c>
      <c r="I937" s="4" t="s">
        <v>31</v>
      </c>
      <c r="J937" s="14">
        <v>29575680</v>
      </c>
      <c r="K937" s="14">
        <v>2002520</v>
      </c>
      <c r="L937" s="18">
        <f t="shared" si="14"/>
        <v>14.76923076923077</v>
      </c>
    </row>
    <row r="938" spans="1:12" x14ac:dyDescent="0.35">
      <c r="A938" s="11" t="s">
        <v>973</v>
      </c>
      <c r="B938" s="3" t="s">
        <v>814</v>
      </c>
      <c r="C938" s="3" t="s">
        <v>815</v>
      </c>
      <c r="D938" s="3">
        <v>1</v>
      </c>
      <c r="E938" s="3" t="s">
        <v>10</v>
      </c>
      <c r="F938" s="3">
        <v>2024</v>
      </c>
      <c r="G938" s="3">
        <v>5313</v>
      </c>
      <c r="H938" s="3" t="s">
        <v>31</v>
      </c>
      <c r="I938" s="3" t="s">
        <v>31</v>
      </c>
      <c r="J938" s="13">
        <v>51757440</v>
      </c>
      <c r="K938" s="13">
        <v>3080800</v>
      </c>
      <c r="L938" s="17">
        <f t="shared" si="14"/>
        <v>16.8</v>
      </c>
    </row>
    <row r="939" spans="1:12" x14ac:dyDescent="0.35">
      <c r="A939" s="12" t="s">
        <v>974</v>
      </c>
      <c r="B939" s="4" t="s">
        <v>814</v>
      </c>
      <c r="C939" s="4" t="s">
        <v>815</v>
      </c>
      <c r="D939" s="4">
        <v>1</v>
      </c>
      <c r="E939" s="4" t="s">
        <v>10</v>
      </c>
      <c r="F939" s="4">
        <v>2024</v>
      </c>
      <c r="G939" s="4">
        <v>5315</v>
      </c>
      <c r="H939" s="4" t="s">
        <v>31</v>
      </c>
      <c r="I939" s="4" t="s">
        <v>31</v>
      </c>
      <c r="J939" s="14">
        <v>21103480</v>
      </c>
      <c r="K939" s="14">
        <v>1232320</v>
      </c>
      <c r="L939" s="18">
        <f t="shared" si="14"/>
        <v>17.125</v>
      </c>
    </row>
    <row r="940" spans="1:12" x14ac:dyDescent="0.35">
      <c r="A940" s="11" t="s">
        <v>975</v>
      </c>
      <c r="B940" s="3" t="s">
        <v>814</v>
      </c>
      <c r="C940" s="3" t="s">
        <v>815</v>
      </c>
      <c r="D940" s="3">
        <v>1</v>
      </c>
      <c r="E940" s="3" t="s">
        <v>10</v>
      </c>
      <c r="F940" s="3">
        <v>2024</v>
      </c>
      <c r="G940" s="3">
        <v>5318</v>
      </c>
      <c r="H940" s="3" t="s">
        <v>31</v>
      </c>
      <c r="I940" s="3" t="s">
        <v>31</v>
      </c>
      <c r="J940" s="13">
        <v>108598200</v>
      </c>
      <c r="K940" s="13">
        <v>1694440</v>
      </c>
      <c r="L940" s="17">
        <f t="shared" si="14"/>
        <v>64.090909090909093</v>
      </c>
    </row>
    <row r="941" spans="1:12" x14ac:dyDescent="0.35">
      <c r="A941" s="12" t="s">
        <v>976</v>
      </c>
      <c r="B941" s="4" t="s">
        <v>814</v>
      </c>
      <c r="C941" s="4" t="s">
        <v>815</v>
      </c>
      <c r="D941" s="4">
        <v>1</v>
      </c>
      <c r="E941" s="4" t="s">
        <v>10</v>
      </c>
      <c r="F941" s="4">
        <v>2024</v>
      </c>
      <c r="G941" s="4">
        <v>5353</v>
      </c>
      <c r="H941" s="4" t="s">
        <v>31</v>
      </c>
      <c r="I941" s="4" t="s">
        <v>31</v>
      </c>
      <c r="J941" s="14">
        <v>12015120</v>
      </c>
      <c r="K941" s="14">
        <v>154040</v>
      </c>
      <c r="L941" s="18">
        <f t="shared" si="14"/>
        <v>78</v>
      </c>
    </row>
    <row r="942" spans="1:12" x14ac:dyDescent="0.35">
      <c r="A942" s="11" t="s">
        <v>977</v>
      </c>
      <c r="B942" s="3" t="s">
        <v>814</v>
      </c>
      <c r="C942" s="3" t="s">
        <v>815</v>
      </c>
      <c r="D942" s="3">
        <v>1</v>
      </c>
      <c r="E942" s="3" t="s">
        <v>10</v>
      </c>
      <c r="F942" s="3">
        <v>2024</v>
      </c>
      <c r="G942" s="3">
        <v>5360</v>
      </c>
      <c r="H942" s="3" t="s">
        <v>31</v>
      </c>
      <c r="I942" s="3" t="s">
        <v>31</v>
      </c>
      <c r="J942" s="13">
        <v>26032760</v>
      </c>
      <c r="K942" s="13">
        <v>3696960</v>
      </c>
      <c r="L942" s="17">
        <f t="shared" si="14"/>
        <v>7.041666666666667</v>
      </c>
    </row>
    <row r="943" spans="1:12" x14ac:dyDescent="0.35">
      <c r="A943" s="12" t="s">
        <v>978</v>
      </c>
      <c r="B943" s="4" t="s">
        <v>814</v>
      </c>
      <c r="C943" s="4" t="s">
        <v>815</v>
      </c>
      <c r="D943" s="4">
        <v>1</v>
      </c>
      <c r="E943" s="4" t="s">
        <v>10</v>
      </c>
      <c r="F943" s="4">
        <v>2024</v>
      </c>
      <c r="G943" s="4">
        <v>5361</v>
      </c>
      <c r="H943" s="4" t="s">
        <v>31</v>
      </c>
      <c r="I943" s="4" t="s">
        <v>31</v>
      </c>
      <c r="J943" s="14">
        <v>44517560</v>
      </c>
      <c r="K943" s="14">
        <v>3388880</v>
      </c>
      <c r="L943" s="18">
        <f t="shared" si="14"/>
        <v>13.136363636363637</v>
      </c>
    </row>
    <row r="944" spans="1:12" x14ac:dyDescent="0.35">
      <c r="A944" s="11" t="s">
        <v>979</v>
      </c>
      <c r="B944" s="3" t="s">
        <v>814</v>
      </c>
      <c r="C944" s="3" t="s">
        <v>815</v>
      </c>
      <c r="D944" s="3">
        <v>1</v>
      </c>
      <c r="E944" s="3" t="s">
        <v>10</v>
      </c>
      <c r="F944" s="3">
        <v>2024</v>
      </c>
      <c r="G944" s="3">
        <v>5368</v>
      </c>
      <c r="H944" s="3" t="s">
        <v>31</v>
      </c>
      <c r="I944" s="3" t="s">
        <v>31</v>
      </c>
      <c r="J944" s="13">
        <v>22797920</v>
      </c>
      <c r="K944" s="13">
        <v>1078280</v>
      </c>
      <c r="L944" s="17">
        <f t="shared" si="14"/>
        <v>21.142857142857142</v>
      </c>
    </row>
    <row r="945" spans="1:12" x14ac:dyDescent="0.35">
      <c r="A945" s="12" t="s">
        <v>980</v>
      </c>
      <c r="B945" s="4" t="s">
        <v>814</v>
      </c>
      <c r="C945" s="4" t="s">
        <v>815</v>
      </c>
      <c r="D945" s="4">
        <v>1</v>
      </c>
      <c r="E945" s="4" t="s">
        <v>10</v>
      </c>
      <c r="F945" s="4">
        <v>2024</v>
      </c>
      <c r="G945" s="4">
        <v>5376</v>
      </c>
      <c r="H945" s="4" t="s">
        <v>31</v>
      </c>
      <c r="I945" s="4" t="s">
        <v>31</v>
      </c>
      <c r="J945" s="14">
        <v>39742320</v>
      </c>
      <c r="K945" s="14">
        <v>1232320</v>
      </c>
      <c r="L945" s="18">
        <f t="shared" si="14"/>
        <v>32.25</v>
      </c>
    </row>
    <row r="946" spans="1:12" x14ac:dyDescent="0.35">
      <c r="A946" s="11" t="s">
        <v>981</v>
      </c>
      <c r="B946" s="3" t="s">
        <v>814</v>
      </c>
      <c r="C946" s="3" t="s">
        <v>815</v>
      </c>
      <c r="D946" s="3">
        <v>1</v>
      </c>
      <c r="E946" s="3" t="s">
        <v>10</v>
      </c>
      <c r="F946" s="3">
        <v>2024</v>
      </c>
      <c r="G946" s="3">
        <v>5380</v>
      </c>
      <c r="H946" s="3" t="s">
        <v>31</v>
      </c>
      <c r="I946" s="3" t="s">
        <v>31</v>
      </c>
      <c r="J946" s="13">
        <v>6469680</v>
      </c>
      <c r="K946" s="13">
        <v>3388880</v>
      </c>
      <c r="L946" s="17">
        <f t="shared" si="14"/>
        <v>1.9090909090909092</v>
      </c>
    </row>
    <row r="947" spans="1:12" x14ac:dyDescent="0.35">
      <c r="A947" s="12" t="s">
        <v>982</v>
      </c>
      <c r="B947" s="4" t="s">
        <v>814</v>
      </c>
      <c r="C947" s="4" t="s">
        <v>815</v>
      </c>
      <c r="D947" s="4">
        <v>1</v>
      </c>
      <c r="E947" s="4" t="s">
        <v>10</v>
      </c>
      <c r="F947" s="4">
        <v>2024</v>
      </c>
      <c r="G947" s="4">
        <v>5390</v>
      </c>
      <c r="H947" s="4" t="s">
        <v>31</v>
      </c>
      <c r="I947" s="4" t="s">
        <v>31</v>
      </c>
      <c r="J947" s="14">
        <v>3080800</v>
      </c>
      <c r="K947" s="14">
        <v>616160</v>
      </c>
      <c r="L947" s="18">
        <f t="shared" si="14"/>
        <v>5</v>
      </c>
    </row>
    <row r="948" spans="1:12" x14ac:dyDescent="0.35">
      <c r="A948" s="11" t="s">
        <v>983</v>
      </c>
      <c r="B948" s="3" t="s">
        <v>814</v>
      </c>
      <c r="C948" s="3" t="s">
        <v>815</v>
      </c>
      <c r="D948" s="3">
        <v>1</v>
      </c>
      <c r="E948" s="3" t="s">
        <v>10</v>
      </c>
      <c r="F948" s="3">
        <v>2024</v>
      </c>
      <c r="G948" s="3">
        <v>5400</v>
      </c>
      <c r="H948" s="3" t="s">
        <v>31</v>
      </c>
      <c r="I948" s="3" t="s">
        <v>31</v>
      </c>
      <c r="J948" s="13">
        <v>46982200</v>
      </c>
      <c r="K948" s="13">
        <v>1386360</v>
      </c>
      <c r="L948" s="17">
        <f t="shared" si="14"/>
        <v>33.888888888888886</v>
      </c>
    </row>
    <row r="949" spans="1:12" x14ac:dyDescent="0.35">
      <c r="A949" s="12" t="s">
        <v>984</v>
      </c>
      <c r="B949" s="4" t="s">
        <v>814</v>
      </c>
      <c r="C949" s="4" t="s">
        <v>815</v>
      </c>
      <c r="D949" s="4">
        <v>1</v>
      </c>
      <c r="E949" s="4" t="s">
        <v>10</v>
      </c>
      <c r="F949" s="4">
        <v>2024</v>
      </c>
      <c r="G949" s="4">
        <v>5411</v>
      </c>
      <c r="H949" s="4" t="s">
        <v>31</v>
      </c>
      <c r="I949" s="4" t="s">
        <v>31</v>
      </c>
      <c r="J949" s="14">
        <v>45287760</v>
      </c>
      <c r="K949" s="14">
        <v>924240</v>
      </c>
      <c r="L949" s="18">
        <f t="shared" si="14"/>
        <v>49</v>
      </c>
    </row>
    <row r="950" spans="1:12" x14ac:dyDescent="0.35">
      <c r="A950" s="11" t="s">
        <v>985</v>
      </c>
      <c r="B950" s="3" t="s">
        <v>814</v>
      </c>
      <c r="C950" s="3" t="s">
        <v>815</v>
      </c>
      <c r="D950" s="3">
        <v>1</v>
      </c>
      <c r="E950" s="3" t="s">
        <v>10</v>
      </c>
      <c r="F950" s="3">
        <v>2024</v>
      </c>
      <c r="G950" s="3">
        <v>5425</v>
      </c>
      <c r="H950" s="3" t="s">
        <v>31</v>
      </c>
      <c r="I950" s="3" t="s">
        <v>31</v>
      </c>
      <c r="J950" s="13">
        <v>36199400</v>
      </c>
      <c r="K950" s="13">
        <v>1848480</v>
      </c>
      <c r="L950" s="17">
        <f t="shared" si="14"/>
        <v>19.583333333333332</v>
      </c>
    </row>
    <row r="951" spans="1:12" x14ac:dyDescent="0.35">
      <c r="A951" s="12" t="s">
        <v>986</v>
      </c>
      <c r="B951" s="4" t="s">
        <v>814</v>
      </c>
      <c r="C951" s="4" t="s">
        <v>815</v>
      </c>
      <c r="D951" s="4">
        <v>1</v>
      </c>
      <c r="E951" s="4" t="s">
        <v>10</v>
      </c>
      <c r="F951" s="4">
        <v>2024</v>
      </c>
      <c r="G951" s="4">
        <v>5440</v>
      </c>
      <c r="H951" s="4" t="s">
        <v>31</v>
      </c>
      <c r="I951" s="4" t="s">
        <v>31</v>
      </c>
      <c r="J951" s="14">
        <v>179456600</v>
      </c>
      <c r="K951" s="14">
        <v>2926760</v>
      </c>
      <c r="L951" s="18">
        <f t="shared" si="14"/>
        <v>61.315789473684212</v>
      </c>
    </row>
    <row r="952" spans="1:12" x14ac:dyDescent="0.35">
      <c r="A952" s="11" t="s">
        <v>987</v>
      </c>
      <c r="B952" s="3" t="s">
        <v>814</v>
      </c>
      <c r="C952" s="3" t="s">
        <v>815</v>
      </c>
      <c r="D952" s="3">
        <v>1</v>
      </c>
      <c r="E952" s="3" t="s">
        <v>10</v>
      </c>
      <c r="F952" s="3">
        <v>2024</v>
      </c>
      <c r="G952" s="3">
        <v>5480</v>
      </c>
      <c r="H952" s="3" t="s">
        <v>31</v>
      </c>
      <c r="I952" s="3" t="s">
        <v>31</v>
      </c>
      <c r="J952" s="13">
        <v>40204440</v>
      </c>
      <c r="K952" s="13">
        <v>1848480</v>
      </c>
      <c r="L952" s="17">
        <f t="shared" si="14"/>
        <v>21.75</v>
      </c>
    </row>
    <row r="953" spans="1:12" x14ac:dyDescent="0.35">
      <c r="A953" s="12" t="s">
        <v>988</v>
      </c>
      <c r="B953" s="4" t="s">
        <v>814</v>
      </c>
      <c r="C953" s="4" t="s">
        <v>815</v>
      </c>
      <c r="D953" s="4">
        <v>1</v>
      </c>
      <c r="E953" s="4" t="s">
        <v>10</v>
      </c>
      <c r="F953" s="4">
        <v>2024</v>
      </c>
      <c r="G953" s="4">
        <v>5483</v>
      </c>
      <c r="H953" s="4" t="s">
        <v>31</v>
      </c>
      <c r="I953" s="4" t="s">
        <v>31</v>
      </c>
      <c r="J953" s="14">
        <v>18946920</v>
      </c>
      <c r="K953" s="14">
        <v>4005040</v>
      </c>
      <c r="L953" s="18">
        <f t="shared" si="14"/>
        <v>4.7307692307692308</v>
      </c>
    </row>
    <row r="954" spans="1:12" x14ac:dyDescent="0.35">
      <c r="A954" s="11" t="s">
        <v>989</v>
      </c>
      <c r="B954" s="3" t="s">
        <v>814</v>
      </c>
      <c r="C954" s="3" t="s">
        <v>815</v>
      </c>
      <c r="D954" s="3">
        <v>1</v>
      </c>
      <c r="E954" s="3" t="s">
        <v>10</v>
      </c>
      <c r="F954" s="3">
        <v>2024</v>
      </c>
      <c r="G954" s="3">
        <v>5490</v>
      </c>
      <c r="H954" s="3" t="s">
        <v>31</v>
      </c>
      <c r="I954" s="3" t="s">
        <v>31</v>
      </c>
      <c r="J954" s="13">
        <v>103206800</v>
      </c>
      <c r="K954" s="13">
        <v>3080800</v>
      </c>
      <c r="L954" s="17">
        <f t="shared" si="14"/>
        <v>33.5</v>
      </c>
    </row>
    <row r="955" spans="1:12" x14ac:dyDescent="0.35">
      <c r="A955" s="12" t="s">
        <v>990</v>
      </c>
      <c r="B955" s="4" t="s">
        <v>814</v>
      </c>
      <c r="C955" s="4" t="s">
        <v>815</v>
      </c>
      <c r="D955" s="4">
        <v>1</v>
      </c>
      <c r="E955" s="4" t="s">
        <v>10</v>
      </c>
      <c r="F955" s="4">
        <v>2024</v>
      </c>
      <c r="G955" s="4">
        <v>5495</v>
      </c>
      <c r="H955" s="4" t="s">
        <v>31</v>
      </c>
      <c r="I955" s="4" t="s">
        <v>31</v>
      </c>
      <c r="J955" s="14">
        <v>28189320</v>
      </c>
      <c r="K955" s="14">
        <v>2310600</v>
      </c>
      <c r="L955" s="18">
        <f t="shared" si="14"/>
        <v>12.2</v>
      </c>
    </row>
    <row r="956" spans="1:12" x14ac:dyDescent="0.35">
      <c r="A956" s="11" t="s">
        <v>991</v>
      </c>
      <c r="B956" s="3" t="s">
        <v>814</v>
      </c>
      <c r="C956" s="3" t="s">
        <v>815</v>
      </c>
      <c r="D956" s="3">
        <v>1</v>
      </c>
      <c r="E956" s="3" t="s">
        <v>10</v>
      </c>
      <c r="F956" s="3">
        <v>2024</v>
      </c>
      <c r="G956" s="3">
        <v>5541</v>
      </c>
      <c r="H956" s="3" t="s">
        <v>31</v>
      </c>
      <c r="I956" s="3" t="s">
        <v>31</v>
      </c>
      <c r="J956" s="13">
        <v>67777600</v>
      </c>
      <c r="K956" s="13">
        <v>1540400</v>
      </c>
      <c r="L956" s="17">
        <f t="shared" si="14"/>
        <v>44</v>
      </c>
    </row>
    <row r="957" spans="1:12" x14ac:dyDescent="0.35">
      <c r="A957" s="12" t="s">
        <v>992</v>
      </c>
      <c r="B957" s="4" t="s">
        <v>814</v>
      </c>
      <c r="C957" s="4" t="s">
        <v>815</v>
      </c>
      <c r="D957" s="4">
        <v>1</v>
      </c>
      <c r="E957" s="4" t="s">
        <v>10</v>
      </c>
      <c r="F957" s="4">
        <v>2024</v>
      </c>
      <c r="G957" s="4">
        <v>5579</v>
      </c>
      <c r="H957" s="4" t="s">
        <v>31</v>
      </c>
      <c r="I957" s="4" t="s">
        <v>31</v>
      </c>
      <c r="J957" s="14">
        <v>5853520</v>
      </c>
      <c r="K957" s="14">
        <v>2618680</v>
      </c>
      <c r="L957" s="18">
        <f t="shared" si="14"/>
        <v>2.2352941176470589</v>
      </c>
    </row>
    <row r="958" spans="1:12" x14ac:dyDescent="0.35">
      <c r="A958" s="11" t="s">
        <v>993</v>
      </c>
      <c r="B958" s="3" t="s">
        <v>814</v>
      </c>
      <c r="C958" s="3" t="s">
        <v>815</v>
      </c>
      <c r="D958" s="3">
        <v>1</v>
      </c>
      <c r="E958" s="3" t="s">
        <v>10</v>
      </c>
      <c r="F958" s="3">
        <v>2024</v>
      </c>
      <c r="G958" s="3">
        <v>5585</v>
      </c>
      <c r="H958" s="3" t="s">
        <v>31</v>
      </c>
      <c r="I958" s="3" t="s">
        <v>31</v>
      </c>
      <c r="J958" s="13">
        <v>2002520</v>
      </c>
      <c r="K958" s="13">
        <v>616160</v>
      </c>
      <c r="L958" s="17">
        <f t="shared" si="14"/>
        <v>3.25</v>
      </c>
    </row>
    <row r="959" spans="1:12" x14ac:dyDescent="0.35">
      <c r="A959" s="12" t="s">
        <v>994</v>
      </c>
      <c r="B959" s="4" t="s">
        <v>814</v>
      </c>
      <c r="C959" s="4" t="s">
        <v>815</v>
      </c>
      <c r="D959" s="4">
        <v>1</v>
      </c>
      <c r="E959" s="4" t="s">
        <v>10</v>
      </c>
      <c r="F959" s="4">
        <v>2024</v>
      </c>
      <c r="G959" s="4">
        <v>5591</v>
      </c>
      <c r="H959" s="4" t="s">
        <v>31</v>
      </c>
      <c r="I959" s="4" t="s">
        <v>31</v>
      </c>
      <c r="J959" s="14">
        <v>29729720</v>
      </c>
      <c r="K959" s="14">
        <v>3851000</v>
      </c>
      <c r="L959" s="18">
        <f t="shared" si="14"/>
        <v>7.72</v>
      </c>
    </row>
    <row r="960" spans="1:12" x14ac:dyDescent="0.35">
      <c r="A960" s="11" t="s">
        <v>995</v>
      </c>
      <c r="B960" s="3" t="s">
        <v>814</v>
      </c>
      <c r="C960" s="3" t="s">
        <v>815</v>
      </c>
      <c r="D960" s="3">
        <v>1</v>
      </c>
      <c r="E960" s="3" t="s">
        <v>10</v>
      </c>
      <c r="F960" s="3">
        <v>2024</v>
      </c>
      <c r="G960" s="3">
        <v>5604</v>
      </c>
      <c r="H960" s="3" t="s">
        <v>31</v>
      </c>
      <c r="I960" s="3" t="s">
        <v>31</v>
      </c>
      <c r="J960" s="13">
        <v>43901400</v>
      </c>
      <c r="K960" s="13">
        <v>4775240</v>
      </c>
      <c r="L960" s="17">
        <f t="shared" si="14"/>
        <v>9.193548387096774</v>
      </c>
    </row>
    <row r="961" spans="1:12" x14ac:dyDescent="0.35">
      <c r="A961" s="12" t="s">
        <v>996</v>
      </c>
      <c r="B961" s="4" t="s">
        <v>814</v>
      </c>
      <c r="C961" s="4" t="s">
        <v>815</v>
      </c>
      <c r="D961" s="4">
        <v>1</v>
      </c>
      <c r="E961" s="4" t="s">
        <v>10</v>
      </c>
      <c r="F961" s="4">
        <v>2024</v>
      </c>
      <c r="G961" s="4">
        <v>5607</v>
      </c>
      <c r="H961" s="4" t="s">
        <v>31</v>
      </c>
      <c r="I961" s="4" t="s">
        <v>31</v>
      </c>
      <c r="J961" s="14">
        <v>16020160</v>
      </c>
      <c r="K961" s="14">
        <v>1078280</v>
      </c>
      <c r="L961" s="18">
        <f t="shared" si="14"/>
        <v>14.857142857142858</v>
      </c>
    </row>
    <row r="962" spans="1:12" x14ac:dyDescent="0.35">
      <c r="A962" s="11" t="s">
        <v>997</v>
      </c>
      <c r="B962" s="3" t="s">
        <v>814</v>
      </c>
      <c r="C962" s="3" t="s">
        <v>815</v>
      </c>
      <c r="D962" s="3">
        <v>1</v>
      </c>
      <c r="E962" s="3" t="s">
        <v>10</v>
      </c>
      <c r="F962" s="3">
        <v>2024</v>
      </c>
      <c r="G962" s="3">
        <v>5615</v>
      </c>
      <c r="H962" s="3" t="s">
        <v>31</v>
      </c>
      <c r="I962" s="3" t="s">
        <v>31</v>
      </c>
      <c r="J962" s="13">
        <v>59921560</v>
      </c>
      <c r="K962" s="13">
        <v>2310600</v>
      </c>
      <c r="L962" s="17">
        <f t="shared" ref="L962:L1025" si="15">IFERROR(J962/K962,0)</f>
        <v>25.933333333333334</v>
      </c>
    </row>
    <row r="963" spans="1:12" x14ac:dyDescent="0.35">
      <c r="A963" s="12" t="s">
        <v>998</v>
      </c>
      <c r="B963" s="4" t="s">
        <v>814</v>
      </c>
      <c r="C963" s="4" t="s">
        <v>815</v>
      </c>
      <c r="D963" s="4">
        <v>1</v>
      </c>
      <c r="E963" s="4" t="s">
        <v>10</v>
      </c>
      <c r="F963" s="4">
        <v>2024</v>
      </c>
      <c r="G963" s="4">
        <v>5642</v>
      </c>
      <c r="H963" s="4" t="s">
        <v>31</v>
      </c>
      <c r="I963" s="4" t="s">
        <v>31</v>
      </c>
      <c r="J963" s="14">
        <v>8626240</v>
      </c>
      <c r="K963" s="14">
        <v>308080</v>
      </c>
      <c r="L963" s="18">
        <f t="shared" si="15"/>
        <v>28</v>
      </c>
    </row>
    <row r="964" spans="1:12" x14ac:dyDescent="0.35">
      <c r="A964" s="11" t="s">
        <v>999</v>
      </c>
      <c r="B964" s="3" t="s">
        <v>814</v>
      </c>
      <c r="C964" s="3" t="s">
        <v>815</v>
      </c>
      <c r="D964" s="3">
        <v>1</v>
      </c>
      <c r="E964" s="3" t="s">
        <v>10</v>
      </c>
      <c r="F964" s="3">
        <v>2024</v>
      </c>
      <c r="G964" s="3">
        <v>5649</v>
      </c>
      <c r="H964" s="3" t="s">
        <v>31</v>
      </c>
      <c r="I964" s="3" t="s">
        <v>31</v>
      </c>
      <c r="J964" s="13">
        <v>112141120</v>
      </c>
      <c r="K964" s="13">
        <v>8318160</v>
      </c>
      <c r="L964" s="17">
        <f t="shared" si="15"/>
        <v>13.481481481481481</v>
      </c>
    </row>
    <row r="965" spans="1:12" x14ac:dyDescent="0.35">
      <c r="A965" s="12" t="s">
        <v>1000</v>
      </c>
      <c r="B965" s="4" t="s">
        <v>814</v>
      </c>
      <c r="C965" s="4" t="s">
        <v>815</v>
      </c>
      <c r="D965" s="4">
        <v>1</v>
      </c>
      <c r="E965" s="4" t="s">
        <v>10</v>
      </c>
      <c r="F965" s="4">
        <v>2024</v>
      </c>
      <c r="G965" s="4">
        <v>5656</v>
      </c>
      <c r="H965" s="4" t="s">
        <v>31</v>
      </c>
      <c r="I965" s="4" t="s">
        <v>31</v>
      </c>
      <c r="J965" s="14">
        <v>81179080</v>
      </c>
      <c r="K965" s="14">
        <v>1078280</v>
      </c>
      <c r="L965" s="18">
        <f t="shared" si="15"/>
        <v>75.285714285714292</v>
      </c>
    </row>
    <row r="966" spans="1:12" x14ac:dyDescent="0.35">
      <c r="A966" s="11" t="s">
        <v>1001</v>
      </c>
      <c r="B966" s="3" t="s">
        <v>814</v>
      </c>
      <c r="C966" s="3" t="s">
        <v>815</v>
      </c>
      <c r="D966" s="3">
        <v>1</v>
      </c>
      <c r="E966" s="3" t="s">
        <v>10</v>
      </c>
      <c r="F966" s="3">
        <v>2024</v>
      </c>
      <c r="G966" s="3">
        <v>5664</v>
      </c>
      <c r="H966" s="3" t="s">
        <v>31</v>
      </c>
      <c r="I966" s="3" t="s">
        <v>31</v>
      </c>
      <c r="J966" s="13">
        <v>64542760</v>
      </c>
      <c r="K966" s="13">
        <v>2002520</v>
      </c>
      <c r="L966" s="17">
        <f t="shared" si="15"/>
        <v>32.230769230769234</v>
      </c>
    </row>
    <row r="967" spans="1:12" x14ac:dyDescent="0.35">
      <c r="A967" s="12" t="s">
        <v>1002</v>
      </c>
      <c r="B967" s="4" t="s">
        <v>814</v>
      </c>
      <c r="C967" s="4" t="s">
        <v>815</v>
      </c>
      <c r="D967" s="4">
        <v>1</v>
      </c>
      <c r="E967" s="4" t="s">
        <v>10</v>
      </c>
      <c r="F967" s="4">
        <v>2024</v>
      </c>
      <c r="G967" s="4">
        <v>5665</v>
      </c>
      <c r="H967" s="4" t="s">
        <v>31</v>
      </c>
      <c r="I967" s="4" t="s">
        <v>31</v>
      </c>
      <c r="J967" s="14">
        <v>59921560</v>
      </c>
      <c r="K967" s="14">
        <v>2772720</v>
      </c>
      <c r="L967" s="18">
        <f t="shared" si="15"/>
        <v>21.611111111111111</v>
      </c>
    </row>
    <row r="968" spans="1:12" x14ac:dyDescent="0.35">
      <c r="A968" s="11" t="s">
        <v>1003</v>
      </c>
      <c r="B968" s="3" t="s">
        <v>814</v>
      </c>
      <c r="C968" s="3" t="s">
        <v>815</v>
      </c>
      <c r="D968" s="3">
        <v>1</v>
      </c>
      <c r="E968" s="3" t="s">
        <v>10</v>
      </c>
      <c r="F968" s="3">
        <v>2024</v>
      </c>
      <c r="G968" s="3">
        <v>5667</v>
      </c>
      <c r="H968" s="3" t="s">
        <v>31</v>
      </c>
      <c r="I968" s="3" t="s">
        <v>31</v>
      </c>
      <c r="J968" s="13">
        <v>76095760</v>
      </c>
      <c r="K968" s="13">
        <v>5699480</v>
      </c>
      <c r="L968" s="17">
        <f t="shared" si="15"/>
        <v>13.351351351351351</v>
      </c>
    </row>
    <row r="969" spans="1:12" x14ac:dyDescent="0.35">
      <c r="A969" s="12" t="s">
        <v>1004</v>
      </c>
      <c r="B969" s="4" t="s">
        <v>814</v>
      </c>
      <c r="C969" s="4" t="s">
        <v>815</v>
      </c>
      <c r="D969" s="4">
        <v>1</v>
      </c>
      <c r="E969" s="4" t="s">
        <v>10</v>
      </c>
      <c r="F969" s="4">
        <v>2024</v>
      </c>
      <c r="G969" s="4">
        <v>5670</v>
      </c>
      <c r="H969" s="4" t="s">
        <v>31</v>
      </c>
      <c r="I969" s="4" t="s">
        <v>31</v>
      </c>
      <c r="J969" s="14">
        <v>28805480</v>
      </c>
      <c r="K969" s="14">
        <v>924240</v>
      </c>
      <c r="L969" s="18">
        <f t="shared" si="15"/>
        <v>31.166666666666668</v>
      </c>
    </row>
    <row r="970" spans="1:12" x14ac:dyDescent="0.35">
      <c r="A970" s="11" t="s">
        <v>1005</v>
      </c>
      <c r="B970" s="3" t="s">
        <v>814</v>
      </c>
      <c r="C970" s="3" t="s">
        <v>815</v>
      </c>
      <c r="D970" s="3">
        <v>1</v>
      </c>
      <c r="E970" s="3" t="s">
        <v>10</v>
      </c>
      <c r="F970" s="3">
        <v>2024</v>
      </c>
      <c r="G970" s="3">
        <v>5679</v>
      </c>
      <c r="H970" s="3" t="s">
        <v>31</v>
      </c>
      <c r="I970" s="3" t="s">
        <v>31</v>
      </c>
      <c r="J970" s="13">
        <v>56070560</v>
      </c>
      <c r="K970" s="13">
        <v>924240</v>
      </c>
      <c r="L970" s="17">
        <f t="shared" si="15"/>
        <v>60.666666666666664</v>
      </c>
    </row>
    <row r="971" spans="1:12" x14ac:dyDescent="0.35">
      <c r="A971" s="12" t="s">
        <v>1006</v>
      </c>
      <c r="B971" s="4" t="s">
        <v>814</v>
      </c>
      <c r="C971" s="4" t="s">
        <v>815</v>
      </c>
      <c r="D971" s="4">
        <v>1</v>
      </c>
      <c r="E971" s="4" t="s">
        <v>10</v>
      </c>
      <c r="F971" s="4">
        <v>2024</v>
      </c>
      <c r="G971" s="4">
        <v>5686</v>
      </c>
      <c r="H971" s="4" t="s">
        <v>31</v>
      </c>
      <c r="I971" s="4" t="s">
        <v>31</v>
      </c>
      <c r="J971" s="14">
        <v>26494880</v>
      </c>
      <c r="K971" s="14">
        <v>3388880</v>
      </c>
      <c r="L971" s="18">
        <f t="shared" si="15"/>
        <v>7.8181818181818183</v>
      </c>
    </row>
    <row r="972" spans="1:12" x14ac:dyDescent="0.35">
      <c r="A972" s="11" t="s">
        <v>1007</v>
      </c>
      <c r="B972" s="3" t="s">
        <v>814</v>
      </c>
      <c r="C972" s="3" t="s">
        <v>815</v>
      </c>
      <c r="D972" s="3">
        <v>1</v>
      </c>
      <c r="E972" s="3" t="s">
        <v>10</v>
      </c>
      <c r="F972" s="3">
        <v>2024</v>
      </c>
      <c r="G972" s="3">
        <v>5690</v>
      </c>
      <c r="H972" s="3" t="s">
        <v>31</v>
      </c>
      <c r="I972" s="3" t="s">
        <v>31</v>
      </c>
      <c r="J972" s="13">
        <v>68239720</v>
      </c>
      <c r="K972" s="13">
        <v>4005040</v>
      </c>
      <c r="L972" s="17">
        <f t="shared" si="15"/>
        <v>17.03846153846154</v>
      </c>
    </row>
    <row r="973" spans="1:12" x14ac:dyDescent="0.35">
      <c r="A973" s="12" t="s">
        <v>1008</v>
      </c>
      <c r="B973" s="4" t="s">
        <v>814</v>
      </c>
      <c r="C973" s="4" t="s">
        <v>815</v>
      </c>
      <c r="D973" s="4">
        <v>1</v>
      </c>
      <c r="E973" s="4" t="s">
        <v>10</v>
      </c>
      <c r="F973" s="4">
        <v>2024</v>
      </c>
      <c r="G973" s="4">
        <v>5697</v>
      </c>
      <c r="H973" s="4" t="s">
        <v>31</v>
      </c>
      <c r="I973" s="4" t="s">
        <v>31</v>
      </c>
      <c r="J973" s="14">
        <v>49138760</v>
      </c>
      <c r="K973" s="14">
        <v>1078280</v>
      </c>
      <c r="L973" s="18">
        <f t="shared" si="15"/>
        <v>45.571428571428569</v>
      </c>
    </row>
    <row r="974" spans="1:12" x14ac:dyDescent="0.35">
      <c r="A974" s="11" t="s">
        <v>1009</v>
      </c>
      <c r="B974" s="3" t="s">
        <v>814</v>
      </c>
      <c r="C974" s="3" t="s">
        <v>815</v>
      </c>
      <c r="D974" s="3">
        <v>1</v>
      </c>
      <c r="E974" s="3" t="s">
        <v>10</v>
      </c>
      <c r="F974" s="3">
        <v>2024</v>
      </c>
      <c r="G974" s="3">
        <v>5756</v>
      </c>
      <c r="H974" s="3" t="s">
        <v>31</v>
      </c>
      <c r="I974" s="3" t="s">
        <v>31</v>
      </c>
      <c r="J974" s="13">
        <v>73477080</v>
      </c>
      <c r="K974" s="13">
        <v>8472200</v>
      </c>
      <c r="L974" s="17">
        <f t="shared" si="15"/>
        <v>8.672727272727272</v>
      </c>
    </row>
    <row r="975" spans="1:12" x14ac:dyDescent="0.35">
      <c r="A975" s="12" t="s">
        <v>1010</v>
      </c>
      <c r="B975" s="4" t="s">
        <v>814</v>
      </c>
      <c r="C975" s="4" t="s">
        <v>815</v>
      </c>
      <c r="D975" s="4">
        <v>1</v>
      </c>
      <c r="E975" s="4" t="s">
        <v>10</v>
      </c>
      <c r="F975" s="4">
        <v>2024</v>
      </c>
      <c r="G975" s="4">
        <v>5789</v>
      </c>
      <c r="H975" s="4" t="s">
        <v>31</v>
      </c>
      <c r="I975" s="4" t="s">
        <v>31</v>
      </c>
      <c r="J975" s="14">
        <v>17406520</v>
      </c>
      <c r="K975" s="14">
        <v>770200</v>
      </c>
      <c r="L975" s="18">
        <f t="shared" si="15"/>
        <v>22.6</v>
      </c>
    </row>
    <row r="976" spans="1:12" x14ac:dyDescent="0.35">
      <c r="A976" s="11" t="s">
        <v>1011</v>
      </c>
      <c r="B976" s="3" t="s">
        <v>814</v>
      </c>
      <c r="C976" s="3" t="s">
        <v>815</v>
      </c>
      <c r="D976" s="3">
        <v>1</v>
      </c>
      <c r="E976" s="3" t="s">
        <v>10</v>
      </c>
      <c r="F976" s="3">
        <v>2024</v>
      </c>
      <c r="G976" s="3">
        <v>5790</v>
      </c>
      <c r="H976" s="3" t="s">
        <v>31</v>
      </c>
      <c r="I976" s="3" t="s">
        <v>31</v>
      </c>
      <c r="J976" s="13">
        <v>34967080</v>
      </c>
      <c r="K976" s="13">
        <v>6931800</v>
      </c>
      <c r="L976" s="17">
        <f t="shared" si="15"/>
        <v>5.0444444444444443</v>
      </c>
    </row>
    <row r="977" spans="1:12" x14ac:dyDescent="0.35">
      <c r="A977" s="12" t="s">
        <v>1012</v>
      </c>
      <c r="B977" s="4" t="s">
        <v>814</v>
      </c>
      <c r="C977" s="4" t="s">
        <v>815</v>
      </c>
      <c r="D977" s="4">
        <v>1</v>
      </c>
      <c r="E977" s="4" t="s">
        <v>10</v>
      </c>
      <c r="F977" s="4">
        <v>2024</v>
      </c>
      <c r="G977" s="4">
        <v>5792</v>
      </c>
      <c r="H977" s="4" t="s">
        <v>31</v>
      </c>
      <c r="I977" s="4" t="s">
        <v>31</v>
      </c>
      <c r="J977" s="14">
        <v>6931800</v>
      </c>
      <c r="K977" s="14">
        <v>462120</v>
      </c>
      <c r="L977" s="18">
        <f t="shared" si="15"/>
        <v>15</v>
      </c>
    </row>
    <row r="978" spans="1:12" x14ac:dyDescent="0.35">
      <c r="A978" s="11" t="s">
        <v>1013</v>
      </c>
      <c r="B978" s="3" t="s">
        <v>814</v>
      </c>
      <c r="C978" s="3" t="s">
        <v>815</v>
      </c>
      <c r="D978" s="3">
        <v>1</v>
      </c>
      <c r="E978" s="3" t="s">
        <v>10</v>
      </c>
      <c r="F978" s="3">
        <v>2024</v>
      </c>
      <c r="G978" s="3">
        <v>5809</v>
      </c>
      <c r="H978" s="3" t="s">
        <v>31</v>
      </c>
      <c r="I978" s="3" t="s">
        <v>31</v>
      </c>
      <c r="J978" s="13">
        <v>12015120</v>
      </c>
      <c r="K978" s="13">
        <v>462120</v>
      </c>
      <c r="L978" s="17">
        <f t="shared" si="15"/>
        <v>26</v>
      </c>
    </row>
    <row r="979" spans="1:12" x14ac:dyDescent="0.35">
      <c r="A979" s="12" t="s">
        <v>1014</v>
      </c>
      <c r="B979" s="4" t="s">
        <v>814</v>
      </c>
      <c r="C979" s="4" t="s">
        <v>815</v>
      </c>
      <c r="D979" s="4">
        <v>1</v>
      </c>
      <c r="E979" s="4" t="s">
        <v>10</v>
      </c>
      <c r="F979" s="4">
        <v>2024</v>
      </c>
      <c r="G979" s="4">
        <v>5819</v>
      </c>
      <c r="H979" s="4" t="s">
        <v>31</v>
      </c>
      <c r="I979" s="4" t="s">
        <v>31</v>
      </c>
      <c r="J979" s="14">
        <v>18792880</v>
      </c>
      <c r="K979" s="14">
        <v>924240</v>
      </c>
      <c r="L979" s="18">
        <f t="shared" si="15"/>
        <v>20.333333333333332</v>
      </c>
    </row>
    <row r="980" spans="1:12" x14ac:dyDescent="0.35">
      <c r="A980" s="11" t="s">
        <v>1015</v>
      </c>
      <c r="B980" s="3" t="s">
        <v>814</v>
      </c>
      <c r="C980" s="3" t="s">
        <v>815</v>
      </c>
      <c r="D980" s="3">
        <v>1</v>
      </c>
      <c r="E980" s="3" t="s">
        <v>10</v>
      </c>
      <c r="F980" s="3">
        <v>2024</v>
      </c>
      <c r="G980" s="3">
        <v>5837</v>
      </c>
      <c r="H980" s="3" t="s">
        <v>31</v>
      </c>
      <c r="I980" s="3" t="s">
        <v>31</v>
      </c>
      <c r="J980" s="13">
        <v>180688920</v>
      </c>
      <c r="K980" s="13">
        <v>5545440</v>
      </c>
      <c r="L980" s="17">
        <f t="shared" si="15"/>
        <v>32.583333333333336</v>
      </c>
    </row>
    <row r="981" spans="1:12" x14ac:dyDescent="0.35">
      <c r="A981" s="12" t="s">
        <v>1016</v>
      </c>
      <c r="B981" s="4" t="s">
        <v>814</v>
      </c>
      <c r="C981" s="4" t="s">
        <v>815</v>
      </c>
      <c r="D981" s="4">
        <v>1</v>
      </c>
      <c r="E981" s="4" t="s">
        <v>10</v>
      </c>
      <c r="F981" s="4">
        <v>2024</v>
      </c>
      <c r="G981" s="4">
        <v>5847</v>
      </c>
      <c r="H981" s="4" t="s">
        <v>31</v>
      </c>
      <c r="I981" s="4" t="s">
        <v>31</v>
      </c>
      <c r="J981" s="14">
        <v>53605920</v>
      </c>
      <c r="K981" s="14">
        <v>1078280</v>
      </c>
      <c r="L981" s="18">
        <f t="shared" si="15"/>
        <v>49.714285714285715</v>
      </c>
    </row>
    <row r="982" spans="1:12" x14ac:dyDescent="0.35">
      <c r="A982" s="11" t="s">
        <v>1017</v>
      </c>
      <c r="B982" s="3" t="s">
        <v>814</v>
      </c>
      <c r="C982" s="3" t="s">
        <v>815</v>
      </c>
      <c r="D982" s="3">
        <v>1</v>
      </c>
      <c r="E982" s="3" t="s">
        <v>10</v>
      </c>
      <c r="F982" s="3">
        <v>2024</v>
      </c>
      <c r="G982" s="3">
        <v>5854</v>
      </c>
      <c r="H982" s="3" t="s">
        <v>31</v>
      </c>
      <c r="I982" s="3" t="s">
        <v>31</v>
      </c>
      <c r="J982" s="13">
        <v>22643880</v>
      </c>
      <c r="K982" s="13">
        <v>6315640</v>
      </c>
      <c r="L982" s="17">
        <f t="shared" si="15"/>
        <v>3.5853658536585367</v>
      </c>
    </row>
    <row r="983" spans="1:12" x14ac:dyDescent="0.35">
      <c r="A983" s="12" t="s">
        <v>1018</v>
      </c>
      <c r="B983" s="4" t="s">
        <v>814</v>
      </c>
      <c r="C983" s="4" t="s">
        <v>815</v>
      </c>
      <c r="D983" s="4">
        <v>1</v>
      </c>
      <c r="E983" s="4" t="s">
        <v>10</v>
      </c>
      <c r="F983" s="4">
        <v>2024</v>
      </c>
      <c r="G983" s="4">
        <v>5856</v>
      </c>
      <c r="H983" s="4" t="s">
        <v>31</v>
      </c>
      <c r="I983" s="4" t="s">
        <v>31</v>
      </c>
      <c r="J983" s="14">
        <v>21719640</v>
      </c>
      <c r="K983" s="14">
        <v>308080</v>
      </c>
      <c r="L983" s="18">
        <f t="shared" si="15"/>
        <v>70.5</v>
      </c>
    </row>
    <row r="984" spans="1:12" x14ac:dyDescent="0.35">
      <c r="A984" s="11" t="s">
        <v>1019</v>
      </c>
      <c r="B984" s="3" t="s">
        <v>814</v>
      </c>
      <c r="C984" s="3" t="s">
        <v>815</v>
      </c>
      <c r="D984" s="3">
        <v>1</v>
      </c>
      <c r="E984" s="3" t="s">
        <v>10</v>
      </c>
      <c r="F984" s="3">
        <v>2024</v>
      </c>
      <c r="G984" s="3">
        <v>5858</v>
      </c>
      <c r="H984" s="3" t="s">
        <v>31</v>
      </c>
      <c r="I984" s="3" t="s">
        <v>31</v>
      </c>
      <c r="J984" s="13">
        <v>23722160</v>
      </c>
      <c r="K984" s="13">
        <v>3696960</v>
      </c>
      <c r="L984" s="17">
        <f t="shared" si="15"/>
        <v>6.416666666666667</v>
      </c>
    </row>
    <row r="985" spans="1:12" x14ac:dyDescent="0.35">
      <c r="A985" s="12" t="s">
        <v>1020</v>
      </c>
      <c r="B985" s="4" t="s">
        <v>814</v>
      </c>
      <c r="C985" s="4" t="s">
        <v>815</v>
      </c>
      <c r="D985" s="4">
        <v>1</v>
      </c>
      <c r="E985" s="4" t="s">
        <v>10</v>
      </c>
      <c r="F985" s="4">
        <v>2024</v>
      </c>
      <c r="G985" s="4">
        <v>5861</v>
      </c>
      <c r="H985" s="4" t="s">
        <v>31</v>
      </c>
      <c r="I985" s="4" t="s">
        <v>31</v>
      </c>
      <c r="J985" s="14">
        <v>3234840</v>
      </c>
      <c r="K985" s="14">
        <v>462120</v>
      </c>
      <c r="L985" s="18">
        <f t="shared" si="15"/>
        <v>7</v>
      </c>
    </row>
    <row r="986" spans="1:12" x14ac:dyDescent="0.35">
      <c r="A986" s="11" t="s">
        <v>1021</v>
      </c>
      <c r="B986" s="3" t="s">
        <v>814</v>
      </c>
      <c r="C986" s="3" t="s">
        <v>815</v>
      </c>
      <c r="D986" s="3">
        <v>1</v>
      </c>
      <c r="E986" s="3" t="s">
        <v>10</v>
      </c>
      <c r="F986" s="3">
        <v>2024</v>
      </c>
      <c r="G986" s="3">
        <v>5885</v>
      </c>
      <c r="H986" s="3" t="s">
        <v>31</v>
      </c>
      <c r="I986" s="3" t="s">
        <v>31</v>
      </c>
      <c r="J986" s="13">
        <v>12477240</v>
      </c>
      <c r="K986" s="13">
        <v>1078280</v>
      </c>
      <c r="L986" s="17">
        <f t="shared" si="15"/>
        <v>11.571428571428571</v>
      </c>
    </row>
    <row r="987" spans="1:12" x14ac:dyDescent="0.35">
      <c r="A987" s="12" t="s">
        <v>1022</v>
      </c>
      <c r="B987" s="4" t="s">
        <v>814</v>
      </c>
      <c r="C987" s="4" t="s">
        <v>815</v>
      </c>
      <c r="D987" s="4">
        <v>1</v>
      </c>
      <c r="E987" s="4" t="s">
        <v>10</v>
      </c>
      <c r="F987" s="4">
        <v>2024</v>
      </c>
      <c r="G987" s="4">
        <v>5887</v>
      </c>
      <c r="H987" s="4" t="s">
        <v>31</v>
      </c>
      <c r="I987" s="4" t="s">
        <v>31</v>
      </c>
      <c r="J987" s="14">
        <v>97507320</v>
      </c>
      <c r="K987" s="14">
        <v>7702000</v>
      </c>
      <c r="L987" s="18">
        <f t="shared" si="15"/>
        <v>12.66</v>
      </c>
    </row>
    <row r="988" spans="1:12" x14ac:dyDescent="0.35">
      <c r="A988" s="11" t="s">
        <v>1023</v>
      </c>
      <c r="B988" s="3" t="s">
        <v>814</v>
      </c>
      <c r="C988" s="3" t="s">
        <v>815</v>
      </c>
      <c r="D988" s="3">
        <v>1</v>
      </c>
      <c r="E988" s="3" t="s">
        <v>10</v>
      </c>
      <c r="F988" s="3">
        <v>2024</v>
      </c>
      <c r="G988" s="3">
        <v>5890</v>
      </c>
      <c r="H988" s="3" t="s">
        <v>31</v>
      </c>
      <c r="I988" s="3" t="s">
        <v>31</v>
      </c>
      <c r="J988" s="13">
        <v>21719640</v>
      </c>
      <c r="K988" s="13">
        <v>1386360</v>
      </c>
      <c r="L988" s="17">
        <f t="shared" si="15"/>
        <v>15.666666666666666</v>
      </c>
    </row>
    <row r="989" spans="1:12" x14ac:dyDescent="0.35">
      <c r="A989" s="12" t="s">
        <v>1024</v>
      </c>
      <c r="B989" s="4" t="s">
        <v>814</v>
      </c>
      <c r="C989" s="4" t="s">
        <v>815</v>
      </c>
      <c r="D989" s="4">
        <v>1</v>
      </c>
      <c r="E989" s="4" t="s">
        <v>10</v>
      </c>
      <c r="F989" s="4">
        <v>2024</v>
      </c>
      <c r="G989" s="4">
        <v>5893</v>
      </c>
      <c r="H989" s="4" t="s">
        <v>31</v>
      </c>
      <c r="I989" s="4" t="s">
        <v>31</v>
      </c>
      <c r="J989" s="14">
        <v>18330760</v>
      </c>
      <c r="K989" s="14">
        <v>2772720</v>
      </c>
      <c r="L989" s="18">
        <f t="shared" si="15"/>
        <v>6.6111111111111107</v>
      </c>
    </row>
    <row r="990" spans="1:12" x14ac:dyDescent="0.35">
      <c r="A990" s="11" t="s">
        <v>1025</v>
      </c>
      <c r="B990" s="3" t="s">
        <v>814</v>
      </c>
      <c r="C990" s="3" t="s">
        <v>815</v>
      </c>
      <c r="D990" s="3">
        <v>1</v>
      </c>
      <c r="E990" s="3" t="s">
        <v>10</v>
      </c>
      <c r="F990" s="3">
        <v>2024</v>
      </c>
      <c r="G990" s="3">
        <v>5895</v>
      </c>
      <c r="H990" s="3" t="s">
        <v>31</v>
      </c>
      <c r="I990" s="3" t="s">
        <v>31</v>
      </c>
      <c r="J990" s="13">
        <v>22181760</v>
      </c>
      <c r="K990" s="13">
        <v>2002520</v>
      </c>
      <c r="L990" s="17">
        <f t="shared" si="15"/>
        <v>11.076923076923077</v>
      </c>
    </row>
    <row r="991" spans="1:12" x14ac:dyDescent="0.35">
      <c r="A991" s="12" t="s">
        <v>1026</v>
      </c>
      <c r="B991" s="4" t="s">
        <v>814</v>
      </c>
      <c r="C991" s="4" t="s">
        <v>815</v>
      </c>
      <c r="D991" s="4">
        <v>2</v>
      </c>
      <c r="E991" s="4" t="s">
        <v>9</v>
      </c>
      <c r="F991" s="4">
        <v>2024</v>
      </c>
      <c r="G991" s="4">
        <v>5001</v>
      </c>
      <c r="H991" s="4" t="s">
        <v>31</v>
      </c>
      <c r="I991" s="4" t="s">
        <v>31</v>
      </c>
      <c r="J991" s="14">
        <v>17424000</v>
      </c>
      <c r="K991" s="14">
        <v>1387007000</v>
      </c>
      <c r="L991" s="18">
        <f t="shared" si="15"/>
        <v>1.2562301415926524E-2</v>
      </c>
    </row>
    <row r="992" spans="1:12" x14ac:dyDescent="0.35">
      <c r="A992" s="11" t="s">
        <v>1027</v>
      </c>
      <c r="B992" s="3" t="s">
        <v>814</v>
      </c>
      <c r="C992" s="3" t="s">
        <v>815</v>
      </c>
      <c r="D992" s="3">
        <v>2</v>
      </c>
      <c r="E992" s="3" t="s">
        <v>9</v>
      </c>
      <c r="F992" s="3">
        <v>2024</v>
      </c>
      <c r="G992" s="3">
        <v>5002</v>
      </c>
      <c r="H992" s="3" t="s">
        <v>31</v>
      </c>
      <c r="I992" s="3" t="s">
        <v>31</v>
      </c>
      <c r="J992" s="13">
        <v>5322000</v>
      </c>
      <c r="K992" s="13">
        <v>75774000</v>
      </c>
      <c r="L992" s="17">
        <f t="shared" si="15"/>
        <v>7.0235173014490462E-2</v>
      </c>
    </row>
    <row r="993" spans="1:12" x14ac:dyDescent="0.35">
      <c r="A993" s="12" t="s">
        <v>1028</v>
      </c>
      <c r="B993" s="4" t="s">
        <v>814</v>
      </c>
      <c r="C993" s="4" t="s">
        <v>815</v>
      </c>
      <c r="D993" s="4">
        <v>2</v>
      </c>
      <c r="E993" s="4" t="s">
        <v>9</v>
      </c>
      <c r="F993" s="4">
        <v>2024</v>
      </c>
      <c r="G993" s="4">
        <v>5004</v>
      </c>
      <c r="H993" s="4" t="s">
        <v>31</v>
      </c>
      <c r="I993" s="4" t="s">
        <v>31</v>
      </c>
      <c r="J993" s="14">
        <v>0</v>
      </c>
      <c r="K993" s="14">
        <v>9807000</v>
      </c>
      <c r="L993" s="18">
        <f t="shared" si="15"/>
        <v>0</v>
      </c>
    </row>
    <row r="994" spans="1:12" x14ac:dyDescent="0.35">
      <c r="A994" s="11" t="s">
        <v>1029</v>
      </c>
      <c r="B994" s="3" t="s">
        <v>814</v>
      </c>
      <c r="C994" s="3" t="s">
        <v>815</v>
      </c>
      <c r="D994" s="3">
        <v>2</v>
      </c>
      <c r="E994" s="3" t="s">
        <v>9</v>
      </c>
      <c r="F994" s="3">
        <v>2024</v>
      </c>
      <c r="G994" s="3">
        <v>5021</v>
      </c>
      <c r="H994" s="3" t="s">
        <v>31</v>
      </c>
      <c r="I994" s="3" t="s">
        <v>31</v>
      </c>
      <c r="J994" s="13">
        <v>0</v>
      </c>
      <c r="K994" s="13">
        <v>78377000</v>
      </c>
      <c r="L994" s="17">
        <f t="shared" si="15"/>
        <v>0</v>
      </c>
    </row>
    <row r="995" spans="1:12" x14ac:dyDescent="0.35">
      <c r="A995" s="12" t="s">
        <v>1030</v>
      </c>
      <c r="B995" s="4" t="s">
        <v>814</v>
      </c>
      <c r="C995" s="4" t="s">
        <v>815</v>
      </c>
      <c r="D995" s="4">
        <v>2</v>
      </c>
      <c r="E995" s="4" t="s">
        <v>9</v>
      </c>
      <c r="F995" s="4">
        <v>2024</v>
      </c>
      <c r="G995" s="4">
        <v>5030</v>
      </c>
      <c r="H995" s="4" t="s">
        <v>31</v>
      </c>
      <c r="I995" s="4" t="s">
        <v>31</v>
      </c>
      <c r="J995" s="14">
        <v>3386000</v>
      </c>
      <c r="K995" s="14">
        <v>122915000</v>
      </c>
      <c r="L995" s="18">
        <f t="shared" si="15"/>
        <v>2.7547492169385349E-2</v>
      </c>
    </row>
    <row r="996" spans="1:12" x14ac:dyDescent="0.35">
      <c r="A996" s="11" t="s">
        <v>1031</v>
      </c>
      <c r="B996" s="3" t="s">
        <v>814</v>
      </c>
      <c r="C996" s="3" t="s">
        <v>815</v>
      </c>
      <c r="D996" s="3">
        <v>2</v>
      </c>
      <c r="E996" s="3" t="s">
        <v>9</v>
      </c>
      <c r="F996" s="3">
        <v>2024</v>
      </c>
      <c r="G996" s="3">
        <v>5031</v>
      </c>
      <c r="H996" s="3" t="s">
        <v>31</v>
      </c>
      <c r="I996" s="3" t="s">
        <v>31</v>
      </c>
      <c r="J996" s="13">
        <v>7254000</v>
      </c>
      <c r="K996" s="13">
        <v>710636000</v>
      </c>
      <c r="L996" s="17">
        <f t="shared" si="15"/>
        <v>1.020775755801845E-2</v>
      </c>
    </row>
    <row r="997" spans="1:12" x14ac:dyDescent="0.35">
      <c r="A997" s="12" t="s">
        <v>1032</v>
      </c>
      <c r="B997" s="4" t="s">
        <v>814</v>
      </c>
      <c r="C997" s="4" t="s">
        <v>815</v>
      </c>
      <c r="D997" s="4">
        <v>2</v>
      </c>
      <c r="E997" s="4" t="s">
        <v>9</v>
      </c>
      <c r="F997" s="4">
        <v>2024</v>
      </c>
      <c r="G997" s="4">
        <v>5034</v>
      </c>
      <c r="H997" s="4" t="s">
        <v>31</v>
      </c>
      <c r="I997" s="4" t="s">
        <v>31</v>
      </c>
      <c r="J997" s="14">
        <v>2420000</v>
      </c>
      <c r="K997" s="14">
        <v>49035000</v>
      </c>
      <c r="L997" s="18">
        <f t="shared" si="15"/>
        <v>4.935250331395942E-2</v>
      </c>
    </row>
    <row r="998" spans="1:12" x14ac:dyDescent="0.35">
      <c r="A998" s="11" t="s">
        <v>1033</v>
      </c>
      <c r="B998" s="3" t="s">
        <v>814</v>
      </c>
      <c r="C998" s="3" t="s">
        <v>815</v>
      </c>
      <c r="D998" s="3">
        <v>2</v>
      </c>
      <c r="E998" s="3" t="s">
        <v>9</v>
      </c>
      <c r="F998" s="3">
        <v>2024</v>
      </c>
      <c r="G998" s="3">
        <v>5036</v>
      </c>
      <c r="H998" s="3" t="s">
        <v>31</v>
      </c>
      <c r="I998" s="3" t="s">
        <v>31</v>
      </c>
      <c r="J998" s="13">
        <v>2420000</v>
      </c>
      <c r="K998" s="13">
        <v>53908000</v>
      </c>
      <c r="L998" s="17">
        <f t="shared" si="15"/>
        <v>4.4891296282555462E-2</v>
      </c>
    </row>
    <row r="999" spans="1:12" x14ac:dyDescent="0.35">
      <c r="A999" s="12" t="s">
        <v>1034</v>
      </c>
      <c r="B999" s="4" t="s">
        <v>814</v>
      </c>
      <c r="C999" s="4" t="s">
        <v>815</v>
      </c>
      <c r="D999" s="4">
        <v>2</v>
      </c>
      <c r="E999" s="4" t="s">
        <v>9</v>
      </c>
      <c r="F999" s="4">
        <v>2024</v>
      </c>
      <c r="G999" s="4">
        <v>5038</v>
      </c>
      <c r="H999" s="4" t="s">
        <v>31</v>
      </c>
      <c r="I999" s="4" t="s">
        <v>31</v>
      </c>
      <c r="J999" s="14">
        <v>0</v>
      </c>
      <c r="K999" s="14">
        <v>18087000</v>
      </c>
      <c r="L999" s="18">
        <f t="shared" si="15"/>
        <v>0</v>
      </c>
    </row>
    <row r="1000" spans="1:12" x14ac:dyDescent="0.35">
      <c r="A1000" s="11" t="s">
        <v>1035</v>
      </c>
      <c r="B1000" s="3" t="s">
        <v>814</v>
      </c>
      <c r="C1000" s="3" t="s">
        <v>815</v>
      </c>
      <c r="D1000" s="3">
        <v>2</v>
      </c>
      <c r="E1000" s="3" t="s">
        <v>9</v>
      </c>
      <c r="F1000" s="3">
        <v>2024</v>
      </c>
      <c r="G1000" s="3">
        <v>5040</v>
      </c>
      <c r="H1000" s="3" t="s">
        <v>31</v>
      </c>
      <c r="I1000" s="3" t="s">
        <v>31</v>
      </c>
      <c r="J1000" s="13">
        <v>0</v>
      </c>
      <c r="K1000" s="13">
        <v>151079000</v>
      </c>
      <c r="L1000" s="17">
        <f t="shared" si="15"/>
        <v>0</v>
      </c>
    </row>
    <row r="1001" spans="1:12" x14ac:dyDescent="0.35">
      <c r="A1001" s="12" t="s">
        <v>1036</v>
      </c>
      <c r="B1001" s="4" t="s">
        <v>814</v>
      </c>
      <c r="C1001" s="4" t="s">
        <v>815</v>
      </c>
      <c r="D1001" s="4">
        <v>2</v>
      </c>
      <c r="E1001" s="4" t="s">
        <v>9</v>
      </c>
      <c r="F1001" s="4">
        <v>2024</v>
      </c>
      <c r="G1001" s="4">
        <v>5042</v>
      </c>
      <c r="H1001" s="4" t="s">
        <v>31</v>
      </c>
      <c r="I1001" s="4" t="s">
        <v>31</v>
      </c>
      <c r="J1001" s="14">
        <v>6774000</v>
      </c>
      <c r="K1001" s="14">
        <v>119034000</v>
      </c>
      <c r="L1001" s="18">
        <f t="shared" si="15"/>
        <v>5.6908110287816928E-2</v>
      </c>
    </row>
    <row r="1002" spans="1:12" x14ac:dyDescent="0.35">
      <c r="A1002" s="11" t="s">
        <v>1037</v>
      </c>
      <c r="B1002" s="3" t="s">
        <v>814</v>
      </c>
      <c r="C1002" s="3" t="s">
        <v>815</v>
      </c>
      <c r="D1002" s="3">
        <v>2</v>
      </c>
      <c r="E1002" s="3" t="s">
        <v>9</v>
      </c>
      <c r="F1002" s="3">
        <v>2024</v>
      </c>
      <c r="G1002" s="3">
        <v>5044</v>
      </c>
      <c r="H1002" s="3" t="s">
        <v>31</v>
      </c>
      <c r="I1002" s="3" t="s">
        <v>31</v>
      </c>
      <c r="J1002" s="13">
        <v>0</v>
      </c>
      <c r="K1002" s="13">
        <v>31672000</v>
      </c>
      <c r="L1002" s="17">
        <f t="shared" si="15"/>
        <v>0</v>
      </c>
    </row>
    <row r="1003" spans="1:12" x14ac:dyDescent="0.35">
      <c r="A1003" s="12" t="s">
        <v>1038</v>
      </c>
      <c r="B1003" s="4" t="s">
        <v>814</v>
      </c>
      <c r="C1003" s="4" t="s">
        <v>815</v>
      </c>
      <c r="D1003" s="4">
        <v>2</v>
      </c>
      <c r="E1003" s="4" t="s">
        <v>9</v>
      </c>
      <c r="F1003" s="4">
        <v>2024</v>
      </c>
      <c r="G1003" s="4">
        <v>5045</v>
      </c>
      <c r="H1003" s="4" t="s">
        <v>31</v>
      </c>
      <c r="I1003" s="4" t="s">
        <v>31</v>
      </c>
      <c r="J1003" s="14">
        <v>3388000</v>
      </c>
      <c r="K1003" s="14">
        <v>622893000</v>
      </c>
      <c r="L1003" s="18">
        <f t="shared" si="15"/>
        <v>5.4391364166879383E-3</v>
      </c>
    </row>
    <row r="1004" spans="1:12" x14ac:dyDescent="0.35">
      <c r="A1004" s="11" t="s">
        <v>1039</v>
      </c>
      <c r="B1004" s="3" t="s">
        <v>814</v>
      </c>
      <c r="C1004" s="3" t="s">
        <v>815</v>
      </c>
      <c r="D1004" s="3">
        <v>2</v>
      </c>
      <c r="E1004" s="3" t="s">
        <v>9</v>
      </c>
      <c r="F1004" s="3">
        <v>2024</v>
      </c>
      <c r="G1004" s="3">
        <v>5051</v>
      </c>
      <c r="H1004" s="3" t="s">
        <v>31</v>
      </c>
      <c r="I1004" s="3" t="s">
        <v>31</v>
      </c>
      <c r="J1004" s="13">
        <v>11616000</v>
      </c>
      <c r="K1004" s="13">
        <v>208921000</v>
      </c>
      <c r="L1004" s="17">
        <f t="shared" si="15"/>
        <v>5.5599963622613331E-2</v>
      </c>
    </row>
    <row r="1005" spans="1:12" x14ac:dyDescent="0.35">
      <c r="A1005" s="12" t="s">
        <v>1040</v>
      </c>
      <c r="B1005" s="4" t="s">
        <v>814</v>
      </c>
      <c r="C1005" s="4" t="s">
        <v>815</v>
      </c>
      <c r="D1005" s="4">
        <v>2</v>
      </c>
      <c r="E1005" s="4" t="s">
        <v>9</v>
      </c>
      <c r="F1005" s="4">
        <v>2024</v>
      </c>
      <c r="G1005" s="4">
        <v>5055</v>
      </c>
      <c r="H1005" s="4" t="s">
        <v>31</v>
      </c>
      <c r="I1005" s="4" t="s">
        <v>31</v>
      </c>
      <c r="J1005" s="14">
        <v>0</v>
      </c>
      <c r="K1005" s="14">
        <v>78377000</v>
      </c>
      <c r="L1005" s="18">
        <f t="shared" si="15"/>
        <v>0</v>
      </c>
    </row>
    <row r="1006" spans="1:12" x14ac:dyDescent="0.35">
      <c r="A1006" s="11" t="s">
        <v>1041</v>
      </c>
      <c r="B1006" s="3" t="s">
        <v>814</v>
      </c>
      <c r="C1006" s="3" t="s">
        <v>815</v>
      </c>
      <c r="D1006" s="3">
        <v>2</v>
      </c>
      <c r="E1006" s="3" t="s">
        <v>9</v>
      </c>
      <c r="F1006" s="3">
        <v>2024</v>
      </c>
      <c r="G1006" s="3">
        <v>5079</v>
      </c>
      <c r="H1006" s="3" t="s">
        <v>31</v>
      </c>
      <c r="I1006" s="3" t="s">
        <v>31</v>
      </c>
      <c r="J1006" s="13">
        <v>8710000</v>
      </c>
      <c r="K1006" s="13">
        <v>318568000</v>
      </c>
      <c r="L1006" s="17">
        <f t="shared" si="15"/>
        <v>2.7341101428894302E-2</v>
      </c>
    </row>
    <row r="1007" spans="1:12" x14ac:dyDescent="0.35">
      <c r="A1007" s="12" t="s">
        <v>1042</v>
      </c>
      <c r="B1007" s="4" t="s">
        <v>814</v>
      </c>
      <c r="C1007" s="4" t="s">
        <v>815</v>
      </c>
      <c r="D1007" s="4">
        <v>2</v>
      </c>
      <c r="E1007" s="4" t="s">
        <v>9</v>
      </c>
      <c r="F1007" s="4">
        <v>2024</v>
      </c>
      <c r="G1007" s="4">
        <v>5086</v>
      </c>
      <c r="H1007" s="4" t="s">
        <v>31</v>
      </c>
      <c r="I1007" s="4" t="s">
        <v>31</v>
      </c>
      <c r="J1007" s="14">
        <v>0</v>
      </c>
      <c r="K1007" s="14">
        <v>6029000</v>
      </c>
      <c r="L1007" s="18">
        <f t="shared" si="15"/>
        <v>0</v>
      </c>
    </row>
    <row r="1008" spans="1:12" x14ac:dyDescent="0.35">
      <c r="A1008" s="11" t="s">
        <v>1043</v>
      </c>
      <c r="B1008" s="3" t="s">
        <v>814</v>
      </c>
      <c r="C1008" s="3" t="s">
        <v>815</v>
      </c>
      <c r="D1008" s="3">
        <v>2</v>
      </c>
      <c r="E1008" s="3" t="s">
        <v>9</v>
      </c>
      <c r="F1008" s="3">
        <v>2024</v>
      </c>
      <c r="G1008" s="3">
        <v>5088</v>
      </c>
      <c r="H1008" s="3" t="s">
        <v>31</v>
      </c>
      <c r="I1008" s="3" t="s">
        <v>31</v>
      </c>
      <c r="J1008" s="13">
        <v>3872000</v>
      </c>
      <c r="K1008" s="13">
        <v>274357000</v>
      </c>
      <c r="L1008" s="17">
        <f t="shared" si="15"/>
        <v>1.411299875709386E-2</v>
      </c>
    </row>
    <row r="1009" spans="1:12" x14ac:dyDescent="0.35">
      <c r="A1009" s="12" t="s">
        <v>1044</v>
      </c>
      <c r="B1009" s="4" t="s">
        <v>814</v>
      </c>
      <c r="C1009" s="4" t="s">
        <v>815</v>
      </c>
      <c r="D1009" s="4">
        <v>2</v>
      </c>
      <c r="E1009" s="4" t="s">
        <v>9</v>
      </c>
      <c r="F1009" s="4">
        <v>2024</v>
      </c>
      <c r="G1009" s="4">
        <v>5091</v>
      </c>
      <c r="H1009" s="4" t="s">
        <v>31</v>
      </c>
      <c r="I1009" s="4" t="s">
        <v>31</v>
      </c>
      <c r="J1009" s="14">
        <v>0</v>
      </c>
      <c r="K1009" s="14">
        <v>60290000</v>
      </c>
      <c r="L1009" s="18">
        <f t="shared" si="15"/>
        <v>0</v>
      </c>
    </row>
    <row r="1010" spans="1:12" x14ac:dyDescent="0.35">
      <c r="A1010" s="11" t="s">
        <v>1045</v>
      </c>
      <c r="B1010" s="3" t="s">
        <v>814</v>
      </c>
      <c r="C1010" s="3" t="s">
        <v>815</v>
      </c>
      <c r="D1010" s="3">
        <v>2</v>
      </c>
      <c r="E1010" s="3" t="s">
        <v>9</v>
      </c>
      <c r="F1010" s="3">
        <v>2024</v>
      </c>
      <c r="G1010" s="3">
        <v>5093</v>
      </c>
      <c r="H1010" s="3" t="s">
        <v>31</v>
      </c>
      <c r="I1010" s="3" t="s">
        <v>31</v>
      </c>
      <c r="J1010" s="13">
        <v>3388000</v>
      </c>
      <c r="K1010" s="13">
        <v>129792000</v>
      </c>
      <c r="L1010" s="17">
        <f t="shared" si="15"/>
        <v>2.6103303747534518E-2</v>
      </c>
    </row>
    <row r="1011" spans="1:12" x14ac:dyDescent="0.35">
      <c r="A1011" s="12" t="s">
        <v>1046</v>
      </c>
      <c r="B1011" s="4" t="s">
        <v>814</v>
      </c>
      <c r="C1011" s="4" t="s">
        <v>815</v>
      </c>
      <c r="D1011" s="4">
        <v>2</v>
      </c>
      <c r="E1011" s="4" t="s">
        <v>9</v>
      </c>
      <c r="F1011" s="4">
        <v>2024</v>
      </c>
      <c r="G1011" s="4">
        <v>5101</v>
      </c>
      <c r="H1011" s="4" t="s">
        <v>31</v>
      </c>
      <c r="I1011" s="4" t="s">
        <v>31</v>
      </c>
      <c r="J1011" s="14">
        <v>1936000</v>
      </c>
      <c r="K1011" s="14">
        <v>44778000</v>
      </c>
      <c r="L1011" s="18">
        <f t="shared" si="15"/>
        <v>4.3235517441600785E-2</v>
      </c>
    </row>
    <row r="1012" spans="1:12" x14ac:dyDescent="0.35">
      <c r="A1012" s="11" t="s">
        <v>1047</v>
      </c>
      <c r="B1012" s="3" t="s">
        <v>814</v>
      </c>
      <c r="C1012" s="3" t="s">
        <v>815</v>
      </c>
      <c r="D1012" s="3">
        <v>2</v>
      </c>
      <c r="E1012" s="3" t="s">
        <v>9</v>
      </c>
      <c r="F1012" s="3">
        <v>2024</v>
      </c>
      <c r="G1012" s="3">
        <v>5107</v>
      </c>
      <c r="H1012" s="3" t="s">
        <v>31</v>
      </c>
      <c r="I1012" s="3" t="s">
        <v>31</v>
      </c>
      <c r="J1012" s="13">
        <v>0</v>
      </c>
      <c r="K1012" s="13">
        <v>119856000</v>
      </c>
      <c r="L1012" s="17">
        <f t="shared" si="15"/>
        <v>0</v>
      </c>
    </row>
    <row r="1013" spans="1:12" x14ac:dyDescent="0.35">
      <c r="A1013" s="12" t="s">
        <v>1048</v>
      </c>
      <c r="B1013" s="4" t="s">
        <v>814</v>
      </c>
      <c r="C1013" s="4" t="s">
        <v>815</v>
      </c>
      <c r="D1013" s="4">
        <v>2</v>
      </c>
      <c r="E1013" s="4" t="s">
        <v>9</v>
      </c>
      <c r="F1013" s="4">
        <v>2024</v>
      </c>
      <c r="G1013" s="4">
        <v>5113</v>
      </c>
      <c r="H1013" s="4" t="s">
        <v>31</v>
      </c>
      <c r="I1013" s="4" t="s">
        <v>31</v>
      </c>
      <c r="J1013" s="14">
        <v>0</v>
      </c>
      <c r="K1013" s="14">
        <v>112300000</v>
      </c>
      <c r="L1013" s="18">
        <f t="shared" si="15"/>
        <v>0</v>
      </c>
    </row>
    <row r="1014" spans="1:12" x14ac:dyDescent="0.35">
      <c r="A1014" s="11" t="s">
        <v>1049</v>
      </c>
      <c r="B1014" s="3" t="s">
        <v>814</v>
      </c>
      <c r="C1014" s="3" t="s">
        <v>815</v>
      </c>
      <c r="D1014" s="3">
        <v>2</v>
      </c>
      <c r="E1014" s="3" t="s">
        <v>9</v>
      </c>
      <c r="F1014" s="3">
        <v>2024</v>
      </c>
      <c r="G1014" s="3">
        <v>5120</v>
      </c>
      <c r="H1014" s="3" t="s">
        <v>31</v>
      </c>
      <c r="I1014" s="3" t="s">
        <v>31</v>
      </c>
      <c r="J1014" s="13">
        <v>5324000</v>
      </c>
      <c r="K1014" s="13">
        <v>276903000</v>
      </c>
      <c r="L1014" s="17">
        <f t="shared" si="15"/>
        <v>1.9226949509394988E-2</v>
      </c>
    </row>
    <row r="1015" spans="1:12" x14ac:dyDescent="0.35">
      <c r="A1015" s="12" t="s">
        <v>1050</v>
      </c>
      <c r="B1015" s="4" t="s">
        <v>814</v>
      </c>
      <c r="C1015" s="4" t="s">
        <v>815</v>
      </c>
      <c r="D1015" s="4">
        <v>2</v>
      </c>
      <c r="E1015" s="4" t="s">
        <v>9</v>
      </c>
      <c r="F1015" s="4">
        <v>2024</v>
      </c>
      <c r="G1015" s="4">
        <v>5125</v>
      </c>
      <c r="H1015" s="4" t="s">
        <v>31</v>
      </c>
      <c r="I1015" s="4" t="s">
        <v>31</v>
      </c>
      <c r="J1015" s="14">
        <v>0</v>
      </c>
      <c r="K1015" s="14">
        <v>27894000</v>
      </c>
      <c r="L1015" s="18">
        <f t="shared" si="15"/>
        <v>0</v>
      </c>
    </row>
    <row r="1016" spans="1:12" x14ac:dyDescent="0.35">
      <c r="A1016" s="11" t="s">
        <v>1051</v>
      </c>
      <c r="B1016" s="3" t="s">
        <v>814</v>
      </c>
      <c r="C1016" s="3" t="s">
        <v>815</v>
      </c>
      <c r="D1016" s="3">
        <v>2</v>
      </c>
      <c r="E1016" s="3" t="s">
        <v>9</v>
      </c>
      <c r="F1016" s="3">
        <v>2024</v>
      </c>
      <c r="G1016" s="3">
        <v>5129</v>
      </c>
      <c r="H1016" s="3" t="s">
        <v>31</v>
      </c>
      <c r="I1016" s="3" t="s">
        <v>31</v>
      </c>
      <c r="J1016" s="13">
        <v>968000</v>
      </c>
      <c r="K1016" s="13">
        <v>59393000</v>
      </c>
      <c r="L1016" s="17">
        <f t="shared" si="15"/>
        <v>1.6298216961594801E-2</v>
      </c>
    </row>
    <row r="1017" spans="1:12" x14ac:dyDescent="0.35">
      <c r="A1017" s="12" t="s">
        <v>1052</v>
      </c>
      <c r="B1017" s="4" t="s">
        <v>814</v>
      </c>
      <c r="C1017" s="4" t="s">
        <v>815</v>
      </c>
      <c r="D1017" s="4">
        <v>2</v>
      </c>
      <c r="E1017" s="4" t="s">
        <v>9</v>
      </c>
      <c r="F1017" s="4">
        <v>2024</v>
      </c>
      <c r="G1017" s="4">
        <v>5134</v>
      </c>
      <c r="H1017" s="4" t="s">
        <v>31</v>
      </c>
      <c r="I1017" s="4" t="s">
        <v>31</v>
      </c>
      <c r="J1017" s="14">
        <v>0</v>
      </c>
      <c r="K1017" s="14">
        <v>229260000</v>
      </c>
      <c r="L1017" s="18">
        <f t="shared" si="15"/>
        <v>0</v>
      </c>
    </row>
    <row r="1018" spans="1:12" x14ac:dyDescent="0.35">
      <c r="A1018" s="11" t="s">
        <v>1053</v>
      </c>
      <c r="B1018" s="3" t="s">
        <v>814</v>
      </c>
      <c r="C1018" s="3" t="s">
        <v>815</v>
      </c>
      <c r="D1018" s="3">
        <v>2</v>
      </c>
      <c r="E1018" s="3" t="s">
        <v>9</v>
      </c>
      <c r="F1018" s="3">
        <v>2024</v>
      </c>
      <c r="G1018" s="3">
        <v>5138</v>
      </c>
      <c r="H1018" s="3" t="s">
        <v>31</v>
      </c>
      <c r="I1018" s="3" t="s">
        <v>31</v>
      </c>
      <c r="J1018" s="13">
        <v>7258000</v>
      </c>
      <c r="K1018" s="13">
        <v>82668000</v>
      </c>
      <c r="L1018" s="17">
        <f t="shared" si="15"/>
        <v>8.7796971016596503E-2</v>
      </c>
    </row>
    <row r="1019" spans="1:12" x14ac:dyDescent="0.35">
      <c r="A1019" s="12" t="s">
        <v>1054</v>
      </c>
      <c r="B1019" s="4" t="s">
        <v>814</v>
      </c>
      <c r="C1019" s="4" t="s">
        <v>815</v>
      </c>
      <c r="D1019" s="4">
        <v>2</v>
      </c>
      <c r="E1019" s="4" t="s">
        <v>9</v>
      </c>
      <c r="F1019" s="4">
        <v>2024</v>
      </c>
      <c r="G1019" s="4">
        <v>5142</v>
      </c>
      <c r="H1019" s="4" t="s">
        <v>31</v>
      </c>
      <c r="I1019" s="4" t="s">
        <v>31</v>
      </c>
      <c r="J1019" s="14">
        <v>1934000</v>
      </c>
      <c r="K1019" s="14">
        <v>43137000</v>
      </c>
      <c r="L1019" s="18">
        <f t="shared" si="15"/>
        <v>4.48339012912349E-2</v>
      </c>
    </row>
    <row r="1020" spans="1:12" x14ac:dyDescent="0.35">
      <c r="A1020" s="11" t="s">
        <v>1055</v>
      </c>
      <c r="B1020" s="3" t="s">
        <v>814</v>
      </c>
      <c r="C1020" s="3" t="s">
        <v>815</v>
      </c>
      <c r="D1020" s="3">
        <v>2</v>
      </c>
      <c r="E1020" s="3" t="s">
        <v>9</v>
      </c>
      <c r="F1020" s="3">
        <v>2024</v>
      </c>
      <c r="G1020" s="3">
        <v>5147</v>
      </c>
      <c r="H1020" s="3" t="s">
        <v>31</v>
      </c>
      <c r="I1020" s="3" t="s">
        <v>31</v>
      </c>
      <c r="J1020" s="13">
        <v>4356000</v>
      </c>
      <c r="K1020" s="13">
        <v>137595000</v>
      </c>
      <c r="L1020" s="17">
        <f t="shared" si="15"/>
        <v>3.165812711217704E-2</v>
      </c>
    </row>
    <row r="1021" spans="1:12" x14ac:dyDescent="0.35">
      <c r="A1021" s="12" t="s">
        <v>1056</v>
      </c>
      <c r="B1021" s="4" t="s">
        <v>814</v>
      </c>
      <c r="C1021" s="4" t="s">
        <v>815</v>
      </c>
      <c r="D1021" s="4">
        <v>2</v>
      </c>
      <c r="E1021" s="4" t="s">
        <v>9</v>
      </c>
      <c r="F1021" s="4">
        <v>2024</v>
      </c>
      <c r="G1021" s="4">
        <v>5148</v>
      </c>
      <c r="H1021" s="4" t="s">
        <v>31</v>
      </c>
      <c r="I1021" s="4" t="s">
        <v>31</v>
      </c>
      <c r="J1021" s="14">
        <v>2904000</v>
      </c>
      <c r="K1021" s="14">
        <v>103988000</v>
      </c>
      <c r="L1021" s="18">
        <f t="shared" si="15"/>
        <v>2.7926299188367889E-2</v>
      </c>
    </row>
    <row r="1022" spans="1:12" x14ac:dyDescent="0.35">
      <c r="A1022" s="11" t="s">
        <v>1057</v>
      </c>
      <c r="B1022" s="3" t="s">
        <v>814</v>
      </c>
      <c r="C1022" s="3" t="s">
        <v>815</v>
      </c>
      <c r="D1022" s="3">
        <v>2</v>
      </c>
      <c r="E1022" s="3" t="s">
        <v>9</v>
      </c>
      <c r="F1022" s="3">
        <v>2024</v>
      </c>
      <c r="G1022" s="3">
        <v>5150</v>
      </c>
      <c r="H1022" s="3" t="s">
        <v>31</v>
      </c>
      <c r="I1022" s="3" t="s">
        <v>31</v>
      </c>
      <c r="J1022" s="13">
        <v>0</v>
      </c>
      <c r="K1022" s="13">
        <v>18087000</v>
      </c>
      <c r="L1022" s="17">
        <f t="shared" si="15"/>
        <v>0</v>
      </c>
    </row>
    <row r="1023" spans="1:12" x14ac:dyDescent="0.35">
      <c r="A1023" s="12" t="s">
        <v>1058</v>
      </c>
      <c r="B1023" s="4" t="s">
        <v>814</v>
      </c>
      <c r="C1023" s="4" t="s">
        <v>815</v>
      </c>
      <c r="D1023" s="4">
        <v>2</v>
      </c>
      <c r="E1023" s="4" t="s">
        <v>9</v>
      </c>
      <c r="F1023" s="4">
        <v>2024</v>
      </c>
      <c r="G1023" s="4">
        <v>5154</v>
      </c>
      <c r="H1023" s="4" t="s">
        <v>31</v>
      </c>
      <c r="I1023" s="4" t="s">
        <v>31</v>
      </c>
      <c r="J1023" s="14">
        <v>23222000</v>
      </c>
      <c r="K1023" s="14">
        <v>675429000</v>
      </c>
      <c r="L1023" s="18">
        <f t="shared" si="15"/>
        <v>3.4381111856316503E-2</v>
      </c>
    </row>
    <row r="1024" spans="1:12" x14ac:dyDescent="0.35">
      <c r="A1024" s="11" t="s">
        <v>1059</v>
      </c>
      <c r="B1024" s="3" t="s">
        <v>814</v>
      </c>
      <c r="C1024" s="3" t="s">
        <v>815</v>
      </c>
      <c r="D1024" s="3">
        <v>2</v>
      </c>
      <c r="E1024" s="3" t="s">
        <v>9</v>
      </c>
      <c r="F1024" s="3">
        <v>2024</v>
      </c>
      <c r="G1024" s="3">
        <v>5172</v>
      </c>
      <c r="H1024" s="3" t="s">
        <v>31</v>
      </c>
      <c r="I1024" s="3" t="s">
        <v>31</v>
      </c>
      <c r="J1024" s="13">
        <v>5324000</v>
      </c>
      <c r="K1024" s="13">
        <v>118444000</v>
      </c>
      <c r="L1024" s="17">
        <f t="shared" si="15"/>
        <v>4.494951200567357E-2</v>
      </c>
    </row>
    <row r="1025" spans="1:12" x14ac:dyDescent="0.35">
      <c r="A1025" s="12" t="s">
        <v>1060</v>
      </c>
      <c r="B1025" s="4" t="s">
        <v>814</v>
      </c>
      <c r="C1025" s="4" t="s">
        <v>815</v>
      </c>
      <c r="D1025" s="4">
        <v>2</v>
      </c>
      <c r="E1025" s="4" t="s">
        <v>9</v>
      </c>
      <c r="F1025" s="4">
        <v>2024</v>
      </c>
      <c r="G1025" s="4">
        <v>5197</v>
      </c>
      <c r="H1025" s="4" t="s">
        <v>31</v>
      </c>
      <c r="I1025" s="4" t="s">
        <v>31</v>
      </c>
      <c r="J1025" s="14">
        <v>11132000</v>
      </c>
      <c r="K1025" s="14">
        <v>168106000</v>
      </c>
      <c r="L1025" s="18">
        <f t="shared" si="15"/>
        <v>6.6220123017619842E-2</v>
      </c>
    </row>
    <row r="1026" spans="1:12" x14ac:dyDescent="0.35">
      <c r="A1026" s="11" t="s">
        <v>1061</v>
      </c>
      <c r="B1026" s="3" t="s">
        <v>814</v>
      </c>
      <c r="C1026" s="3" t="s">
        <v>815</v>
      </c>
      <c r="D1026" s="3">
        <v>2</v>
      </c>
      <c r="E1026" s="3" t="s">
        <v>9</v>
      </c>
      <c r="F1026" s="3">
        <v>2024</v>
      </c>
      <c r="G1026" s="3">
        <v>5206</v>
      </c>
      <c r="H1026" s="3" t="s">
        <v>31</v>
      </c>
      <c r="I1026" s="3" t="s">
        <v>31</v>
      </c>
      <c r="J1026" s="13">
        <v>0</v>
      </c>
      <c r="K1026" s="13">
        <v>36174000</v>
      </c>
      <c r="L1026" s="17">
        <f t="shared" ref="L1026:L1089" si="16">IFERROR(J1026/K1026,0)</f>
        <v>0</v>
      </c>
    </row>
    <row r="1027" spans="1:12" x14ac:dyDescent="0.35">
      <c r="A1027" s="12" t="s">
        <v>1062</v>
      </c>
      <c r="B1027" s="4" t="s">
        <v>814</v>
      </c>
      <c r="C1027" s="4" t="s">
        <v>815</v>
      </c>
      <c r="D1027" s="4">
        <v>2</v>
      </c>
      <c r="E1027" s="4" t="s">
        <v>9</v>
      </c>
      <c r="F1027" s="4">
        <v>2024</v>
      </c>
      <c r="G1027" s="4">
        <v>5209</v>
      </c>
      <c r="H1027" s="4" t="s">
        <v>31</v>
      </c>
      <c r="I1027" s="4" t="s">
        <v>31</v>
      </c>
      <c r="J1027" s="14">
        <v>2420000</v>
      </c>
      <c r="K1027" s="14">
        <v>24699000</v>
      </c>
      <c r="L1027" s="18">
        <f t="shared" si="16"/>
        <v>9.7979675290497587E-2</v>
      </c>
    </row>
    <row r="1028" spans="1:12" x14ac:dyDescent="0.35">
      <c r="A1028" s="11" t="s">
        <v>1063</v>
      </c>
      <c r="B1028" s="3" t="s">
        <v>814</v>
      </c>
      <c r="C1028" s="3" t="s">
        <v>815</v>
      </c>
      <c r="D1028" s="3">
        <v>2</v>
      </c>
      <c r="E1028" s="3" t="s">
        <v>9</v>
      </c>
      <c r="F1028" s="3">
        <v>2024</v>
      </c>
      <c r="G1028" s="3">
        <v>5212</v>
      </c>
      <c r="H1028" s="3" t="s">
        <v>31</v>
      </c>
      <c r="I1028" s="3" t="s">
        <v>31</v>
      </c>
      <c r="J1028" s="13">
        <v>0</v>
      </c>
      <c r="K1028" s="13">
        <v>153292000</v>
      </c>
      <c r="L1028" s="17">
        <f t="shared" si="16"/>
        <v>0</v>
      </c>
    </row>
    <row r="1029" spans="1:12" x14ac:dyDescent="0.35">
      <c r="A1029" s="12" t="s">
        <v>1064</v>
      </c>
      <c r="B1029" s="4" t="s">
        <v>814</v>
      </c>
      <c r="C1029" s="4" t="s">
        <v>815</v>
      </c>
      <c r="D1029" s="4">
        <v>2</v>
      </c>
      <c r="E1029" s="4" t="s">
        <v>9</v>
      </c>
      <c r="F1029" s="4">
        <v>2024</v>
      </c>
      <c r="G1029" s="4">
        <v>5234</v>
      </c>
      <c r="H1029" s="4" t="s">
        <v>31</v>
      </c>
      <c r="I1029" s="4" t="s">
        <v>31</v>
      </c>
      <c r="J1029" s="14">
        <v>4838000</v>
      </c>
      <c r="K1029" s="14">
        <v>393237000</v>
      </c>
      <c r="L1029" s="18">
        <f t="shared" si="16"/>
        <v>1.2303013195604687E-2</v>
      </c>
    </row>
    <row r="1030" spans="1:12" x14ac:dyDescent="0.35">
      <c r="A1030" s="11" t="s">
        <v>1065</v>
      </c>
      <c r="B1030" s="3" t="s">
        <v>814</v>
      </c>
      <c r="C1030" s="3" t="s">
        <v>815</v>
      </c>
      <c r="D1030" s="3">
        <v>2</v>
      </c>
      <c r="E1030" s="3" t="s">
        <v>9</v>
      </c>
      <c r="F1030" s="3">
        <v>2024</v>
      </c>
      <c r="G1030" s="3">
        <v>5237</v>
      </c>
      <c r="H1030" s="3" t="s">
        <v>31</v>
      </c>
      <c r="I1030" s="3" t="s">
        <v>31</v>
      </c>
      <c r="J1030" s="13">
        <v>3872000</v>
      </c>
      <c r="K1030" s="13">
        <v>154005000</v>
      </c>
      <c r="L1030" s="17">
        <f t="shared" si="16"/>
        <v>2.5142040842829779E-2</v>
      </c>
    </row>
    <row r="1031" spans="1:12" x14ac:dyDescent="0.35">
      <c r="A1031" s="12" t="s">
        <v>1066</v>
      </c>
      <c r="B1031" s="4" t="s">
        <v>814</v>
      </c>
      <c r="C1031" s="4" t="s">
        <v>815</v>
      </c>
      <c r="D1031" s="4">
        <v>2</v>
      </c>
      <c r="E1031" s="4" t="s">
        <v>9</v>
      </c>
      <c r="F1031" s="4">
        <v>2024</v>
      </c>
      <c r="G1031" s="4">
        <v>5240</v>
      </c>
      <c r="H1031" s="4" t="s">
        <v>31</v>
      </c>
      <c r="I1031" s="4" t="s">
        <v>31</v>
      </c>
      <c r="J1031" s="14">
        <v>3388000</v>
      </c>
      <c r="K1031" s="14">
        <v>23202000</v>
      </c>
      <c r="L1031" s="18">
        <f t="shared" si="16"/>
        <v>0.14602189466425308</v>
      </c>
    </row>
    <row r="1032" spans="1:12" x14ac:dyDescent="0.35">
      <c r="A1032" s="11" t="s">
        <v>1067</v>
      </c>
      <c r="B1032" s="3" t="s">
        <v>814</v>
      </c>
      <c r="C1032" s="3" t="s">
        <v>815</v>
      </c>
      <c r="D1032" s="3">
        <v>2</v>
      </c>
      <c r="E1032" s="3" t="s">
        <v>9</v>
      </c>
      <c r="F1032" s="3">
        <v>2024</v>
      </c>
      <c r="G1032" s="3">
        <v>5250</v>
      </c>
      <c r="H1032" s="3" t="s">
        <v>31</v>
      </c>
      <c r="I1032" s="3" t="s">
        <v>31</v>
      </c>
      <c r="J1032" s="13">
        <v>7252000</v>
      </c>
      <c r="K1032" s="13">
        <v>376717000</v>
      </c>
      <c r="L1032" s="17">
        <f t="shared" si="16"/>
        <v>1.9250524929854507E-2</v>
      </c>
    </row>
    <row r="1033" spans="1:12" x14ac:dyDescent="0.35">
      <c r="A1033" s="12" t="s">
        <v>1068</v>
      </c>
      <c r="B1033" s="4" t="s">
        <v>814</v>
      </c>
      <c r="C1033" s="4" t="s">
        <v>815</v>
      </c>
      <c r="D1033" s="4">
        <v>2</v>
      </c>
      <c r="E1033" s="4" t="s">
        <v>9</v>
      </c>
      <c r="F1033" s="4">
        <v>2024</v>
      </c>
      <c r="G1033" s="4">
        <v>5264</v>
      </c>
      <c r="H1033" s="4" t="s">
        <v>31</v>
      </c>
      <c r="I1033" s="4" t="s">
        <v>31</v>
      </c>
      <c r="J1033" s="14">
        <v>0</v>
      </c>
      <c r="K1033" s="14">
        <v>54261000</v>
      </c>
      <c r="L1033" s="18">
        <f t="shared" si="16"/>
        <v>0</v>
      </c>
    </row>
    <row r="1034" spans="1:12" x14ac:dyDescent="0.35">
      <c r="A1034" s="11" t="s">
        <v>1069</v>
      </c>
      <c r="B1034" s="3" t="s">
        <v>814</v>
      </c>
      <c r="C1034" s="3" t="s">
        <v>815</v>
      </c>
      <c r="D1034" s="3">
        <v>2</v>
      </c>
      <c r="E1034" s="3" t="s">
        <v>9</v>
      </c>
      <c r="F1034" s="3">
        <v>2024</v>
      </c>
      <c r="G1034" s="3">
        <v>5266</v>
      </c>
      <c r="H1034" s="3" t="s">
        <v>31</v>
      </c>
      <c r="I1034" s="3" t="s">
        <v>31</v>
      </c>
      <c r="J1034" s="13">
        <v>2420000</v>
      </c>
      <c r="K1034" s="13">
        <v>196733000</v>
      </c>
      <c r="L1034" s="17">
        <f t="shared" si="16"/>
        <v>1.2300935786065378E-2</v>
      </c>
    </row>
    <row r="1035" spans="1:12" x14ac:dyDescent="0.35">
      <c r="A1035" s="12" t="s">
        <v>1070</v>
      </c>
      <c r="B1035" s="4" t="s">
        <v>814</v>
      </c>
      <c r="C1035" s="4" t="s">
        <v>815</v>
      </c>
      <c r="D1035" s="4">
        <v>2</v>
      </c>
      <c r="E1035" s="4" t="s">
        <v>9</v>
      </c>
      <c r="F1035" s="4">
        <v>2024</v>
      </c>
      <c r="G1035" s="4">
        <v>5282</v>
      </c>
      <c r="H1035" s="4" t="s">
        <v>31</v>
      </c>
      <c r="I1035" s="4" t="s">
        <v>31</v>
      </c>
      <c r="J1035" s="14">
        <v>2420000</v>
      </c>
      <c r="K1035" s="14">
        <v>365043000</v>
      </c>
      <c r="L1035" s="18">
        <f t="shared" si="16"/>
        <v>6.6293559936774571E-3</v>
      </c>
    </row>
    <row r="1036" spans="1:12" x14ac:dyDescent="0.35">
      <c r="A1036" s="11" t="s">
        <v>1071</v>
      </c>
      <c r="B1036" s="3" t="s">
        <v>814</v>
      </c>
      <c r="C1036" s="3" t="s">
        <v>815</v>
      </c>
      <c r="D1036" s="3">
        <v>2</v>
      </c>
      <c r="E1036" s="3" t="s">
        <v>9</v>
      </c>
      <c r="F1036" s="3">
        <v>2024</v>
      </c>
      <c r="G1036" s="3">
        <v>5284</v>
      </c>
      <c r="H1036" s="3" t="s">
        <v>31</v>
      </c>
      <c r="I1036" s="3" t="s">
        <v>31</v>
      </c>
      <c r="J1036" s="13">
        <v>2420000</v>
      </c>
      <c r="K1036" s="13">
        <v>28040000</v>
      </c>
      <c r="L1036" s="17">
        <f t="shared" si="16"/>
        <v>8.6305278174037089E-2</v>
      </c>
    </row>
    <row r="1037" spans="1:12" x14ac:dyDescent="0.35">
      <c r="A1037" s="12" t="s">
        <v>1072</v>
      </c>
      <c r="B1037" s="4" t="s">
        <v>814</v>
      </c>
      <c r="C1037" s="4" t="s">
        <v>815</v>
      </c>
      <c r="D1037" s="4">
        <v>2</v>
      </c>
      <c r="E1037" s="4" t="s">
        <v>9</v>
      </c>
      <c r="F1037" s="4">
        <v>2024</v>
      </c>
      <c r="G1037" s="4">
        <v>5306</v>
      </c>
      <c r="H1037" s="4" t="s">
        <v>31</v>
      </c>
      <c r="I1037" s="4" t="s">
        <v>31</v>
      </c>
      <c r="J1037" s="14">
        <v>0</v>
      </c>
      <c r="K1037" s="14">
        <v>52892000</v>
      </c>
      <c r="L1037" s="18">
        <f t="shared" si="16"/>
        <v>0</v>
      </c>
    </row>
    <row r="1038" spans="1:12" x14ac:dyDescent="0.35">
      <c r="A1038" s="11" t="s">
        <v>1073</v>
      </c>
      <c r="B1038" s="3" t="s">
        <v>814</v>
      </c>
      <c r="C1038" s="3" t="s">
        <v>815</v>
      </c>
      <c r="D1038" s="3">
        <v>2</v>
      </c>
      <c r="E1038" s="3" t="s">
        <v>9</v>
      </c>
      <c r="F1038" s="3">
        <v>2024</v>
      </c>
      <c r="G1038" s="3">
        <v>5308</v>
      </c>
      <c r="H1038" s="3" t="s">
        <v>31</v>
      </c>
      <c r="I1038" s="3" t="s">
        <v>31</v>
      </c>
      <c r="J1038" s="13">
        <v>968000</v>
      </c>
      <c r="K1038" s="13">
        <v>156238000</v>
      </c>
      <c r="L1038" s="17">
        <f t="shared" si="16"/>
        <v>6.1956758279035828E-3</v>
      </c>
    </row>
    <row r="1039" spans="1:12" x14ac:dyDescent="0.35">
      <c r="A1039" s="12" t="s">
        <v>1074</v>
      </c>
      <c r="B1039" s="4" t="s">
        <v>814</v>
      </c>
      <c r="C1039" s="4" t="s">
        <v>815</v>
      </c>
      <c r="D1039" s="4">
        <v>2</v>
      </c>
      <c r="E1039" s="4" t="s">
        <v>9</v>
      </c>
      <c r="F1039" s="4">
        <v>2024</v>
      </c>
      <c r="G1039" s="4">
        <v>5310</v>
      </c>
      <c r="H1039" s="4" t="s">
        <v>31</v>
      </c>
      <c r="I1039" s="4" t="s">
        <v>31</v>
      </c>
      <c r="J1039" s="14">
        <v>5806000</v>
      </c>
      <c r="K1039" s="14">
        <v>220950000</v>
      </c>
      <c r="L1039" s="18">
        <f t="shared" si="16"/>
        <v>2.627743833446481E-2</v>
      </c>
    </row>
    <row r="1040" spans="1:12" x14ac:dyDescent="0.35">
      <c r="A1040" s="11" t="s">
        <v>1075</v>
      </c>
      <c r="B1040" s="3" t="s">
        <v>814</v>
      </c>
      <c r="C1040" s="3" t="s">
        <v>815</v>
      </c>
      <c r="D1040" s="3">
        <v>2</v>
      </c>
      <c r="E1040" s="3" t="s">
        <v>9</v>
      </c>
      <c r="F1040" s="3">
        <v>2024</v>
      </c>
      <c r="G1040" s="3">
        <v>5313</v>
      </c>
      <c r="H1040" s="3" t="s">
        <v>31</v>
      </c>
      <c r="I1040" s="3" t="s">
        <v>31</v>
      </c>
      <c r="J1040" s="13">
        <v>9196000</v>
      </c>
      <c r="K1040" s="13">
        <v>32124000</v>
      </c>
      <c r="L1040" s="17">
        <f t="shared" si="16"/>
        <v>0.2862657203337069</v>
      </c>
    </row>
    <row r="1041" spans="1:12" x14ac:dyDescent="0.35">
      <c r="A1041" s="12" t="s">
        <v>1076</v>
      </c>
      <c r="B1041" s="4" t="s">
        <v>814</v>
      </c>
      <c r="C1041" s="4" t="s">
        <v>815</v>
      </c>
      <c r="D1041" s="4">
        <v>2</v>
      </c>
      <c r="E1041" s="4" t="s">
        <v>9</v>
      </c>
      <c r="F1041" s="4">
        <v>2024</v>
      </c>
      <c r="G1041" s="4">
        <v>5315</v>
      </c>
      <c r="H1041" s="4" t="s">
        <v>31</v>
      </c>
      <c r="I1041" s="4" t="s">
        <v>31</v>
      </c>
      <c r="J1041" s="14">
        <v>5806000</v>
      </c>
      <c r="K1041" s="14">
        <v>243733000</v>
      </c>
      <c r="L1041" s="18">
        <f t="shared" si="16"/>
        <v>2.3821148551899003E-2</v>
      </c>
    </row>
    <row r="1042" spans="1:12" x14ac:dyDescent="0.35">
      <c r="A1042" s="11" t="s">
        <v>1077</v>
      </c>
      <c r="B1042" s="3" t="s">
        <v>814</v>
      </c>
      <c r="C1042" s="3" t="s">
        <v>815</v>
      </c>
      <c r="D1042" s="3">
        <v>2</v>
      </c>
      <c r="E1042" s="3" t="s">
        <v>9</v>
      </c>
      <c r="F1042" s="3">
        <v>2024</v>
      </c>
      <c r="G1042" s="3">
        <v>5318</v>
      </c>
      <c r="H1042" s="3" t="s">
        <v>31</v>
      </c>
      <c r="I1042" s="3" t="s">
        <v>31</v>
      </c>
      <c r="J1042" s="13">
        <v>7260000</v>
      </c>
      <c r="K1042" s="13">
        <v>200667000</v>
      </c>
      <c r="L1042" s="17">
        <f t="shared" si="16"/>
        <v>3.6179341894780906E-2</v>
      </c>
    </row>
    <row r="1043" spans="1:12" x14ac:dyDescent="0.35">
      <c r="A1043" s="12" t="s">
        <v>1078</v>
      </c>
      <c r="B1043" s="4" t="s">
        <v>814</v>
      </c>
      <c r="C1043" s="4" t="s">
        <v>815</v>
      </c>
      <c r="D1043" s="4">
        <v>2</v>
      </c>
      <c r="E1043" s="4" t="s">
        <v>9</v>
      </c>
      <c r="F1043" s="4">
        <v>2024</v>
      </c>
      <c r="G1043" s="4">
        <v>5321</v>
      </c>
      <c r="H1043" s="4" t="s">
        <v>31</v>
      </c>
      <c r="I1043" s="4" t="s">
        <v>31</v>
      </c>
      <c r="J1043" s="14">
        <v>0</v>
      </c>
      <c r="K1043" s="14">
        <v>37780000</v>
      </c>
      <c r="L1043" s="18">
        <f t="shared" si="16"/>
        <v>0</v>
      </c>
    </row>
    <row r="1044" spans="1:12" x14ac:dyDescent="0.35">
      <c r="A1044" s="11" t="s">
        <v>1079</v>
      </c>
      <c r="B1044" s="3" t="s">
        <v>814</v>
      </c>
      <c r="C1044" s="3" t="s">
        <v>815</v>
      </c>
      <c r="D1044" s="3">
        <v>2</v>
      </c>
      <c r="E1044" s="3" t="s">
        <v>9</v>
      </c>
      <c r="F1044" s="3">
        <v>2024</v>
      </c>
      <c r="G1044" s="3">
        <v>5347</v>
      </c>
      <c r="H1044" s="3" t="s">
        <v>31</v>
      </c>
      <c r="I1044" s="3" t="s">
        <v>31</v>
      </c>
      <c r="J1044" s="13">
        <v>0</v>
      </c>
      <c r="K1044" s="13">
        <v>147026000</v>
      </c>
      <c r="L1044" s="17">
        <f t="shared" si="16"/>
        <v>0</v>
      </c>
    </row>
    <row r="1045" spans="1:12" x14ac:dyDescent="0.35">
      <c r="A1045" s="12" t="s">
        <v>1080</v>
      </c>
      <c r="B1045" s="4" t="s">
        <v>814</v>
      </c>
      <c r="C1045" s="4" t="s">
        <v>815</v>
      </c>
      <c r="D1045" s="4">
        <v>2</v>
      </c>
      <c r="E1045" s="4" t="s">
        <v>9</v>
      </c>
      <c r="F1045" s="4">
        <v>2024</v>
      </c>
      <c r="G1045" s="4">
        <v>5353</v>
      </c>
      <c r="H1045" s="4" t="s">
        <v>31</v>
      </c>
      <c r="I1045" s="4" t="s">
        <v>31</v>
      </c>
      <c r="J1045" s="14">
        <v>1452000</v>
      </c>
      <c r="K1045" s="14">
        <v>32109000</v>
      </c>
      <c r="L1045" s="18">
        <f t="shared" si="16"/>
        <v>4.5220966084275435E-2</v>
      </c>
    </row>
    <row r="1046" spans="1:12" x14ac:dyDescent="0.35">
      <c r="A1046" s="11" t="s">
        <v>1081</v>
      </c>
      <c r="B1046" s="3" t="s">
        <v>814</v>
      </c>
      <c r="C1046" s="3" t="s">
        <v>815</v>
      </c>
      <c r="D1046" s="3">
        <v>2</v>
      </c>
      <c r="E1046" s="3" t="s">
        <v>9</v>
      </c>
      <c r="F1046" s="3">
        <v>2024</v>
      </c>
      <c r="G1046" s="3">
        <v>5360</v>
      </c>
      <c r="H1046" s="3" t="s">
        <v>31</v>
      </c>
      <c r="I1046" s="3" t="s">
        <v>31</v>
      </c>
      <c r="J1046" s="13">
        <v>1452000</v>
      </c>
      <c r="K1046" s="13">
        <v>148678000</v>
      </c>
      <c r="L1046" s="17">
        <f t="shared" si="16"/>
        <v>9.7660716447625067E-3</v>
      </c>
    </row>
    <row r="1047" spans="1:12" x14ac:dyDescent="0.35">
      <c r="A1047" s="12" t="s">
        <v>1082</v>
      </c>
      <c r="B1047" s="4" t="s">
        <v>814</v>
      </c>
      <c r="C1047" s="4" t="s">
        <v>815</v>
      </c>
      <c r="D1047" s="4">
        <v>2</v>
      </c>
      <c r="E1047" s="4" t="s">
        <v>9</v>
      </c>
      <c r="F1047" s="4">
        <v>2024</v>
      </c>
      <c r="G1047" s="4">
        <v>5361</v>
      </c>
      <c r="H1047" s="4" t="s">
        <v>31</v>
      </c>
      <c r="I1047" s="4" t="s">
        <v>31</v>
      </c>
      <c r="J1047" s="14">
        <v>9676000</v>
      </c>
      <c r="K1047" s="14">
        <v>73817000</v>
      </c>
      <c r="L1047" s="18">
        <f t="shared" si="16"/>
        <v>0.13108091632008886</v>
      </c>
    </row>
    <row r="1048" spans="1:12" x14ac:dyDescent="0.35">
      <c r="A1048" s="11" t="s">
        <v>1083</v>
      </c>
      <c r="B1048" s="3" t="s">
        <v>814</v>
      </c>
      <c r="C1048" s="3" t="s">
        <v>815</v>
      </c>
      <c r="D1048" s="3">
        <v>2</v>
      </c>
      <c r="E1048" s="3" t="s">
        <v>9</v>
      </c>
      <c r="F1048" s="3">
        <v>2024</v>
      </c>
      <c r="G1048" s="3">
        <v>5364</v>
      </c>
      <c r="H1048" s="3" t="s">
        <v>31</v>
      </c>
      <c r="I1048" s="3" t="s">
        <v>31</v>
      </c>
      <c r="J1048" s="13">
        <v>0</v>
      </c>
      <c r="K1048" s="13">
        <v>98070000</v>
      </c>
      <c r="L1048" s="17">
        <f t="shared" si="16"/>
        <v>0</v>
      </c>
    </row>
    <row r="1049" spans="1:12" x14ac:dyDescent="0.35">
      <c r="A1049" s="12" t="s">
        <v>1084</v>
      </c>
      <c r="B1049" s="4" t="s">
        <v>814</v>
      </c>
      <c r="C1049" s="4" t="s">
        <v>815</v>
      </c>
      <c r="D1049" s="4">
        <v>2</v>
      </c>
      <c r="E1049" s="4" t="s">
        <v>9</v>
      </c>
      <c r="F1049" s="4">
        <v>2024</v>
      </c>
      <c r="G1049" s="4">
        <v>5368</v>
      </c>
      <c r="H1049" s="4" t="s">
        <v>31</v>
      </c>
      <c r="I1049" s="4" t="s">
        <v>31</v>
      </c>
      <c r="J1049" s="14">
        <v>2420000</v>
      </c>
      <c r="K1049" s="14">
        <v>80440000</v>
      </c>
      <c r="L1049" s="18">
        <f t="shared" si="16"/>
        <v>3.0084535057185481E-2</v>
      </c>
    </row>
    <row r="1050" spans="1:12" x14ac:dyDescent="0.35">
      <c r="A1050" s="11" t="s">
        <v>1085</v>
      </c>
      <c r="B1050" s="3" t="s">
        <v>814</v>
      </c>
      <c r="C1050" s="3" t="s">
        <v>815</v>
      </c>
      <c r="D1050" s="3">
        <v>2</v>
      </c>
      <c r="E1050" s="3" t="s">
        <v>9</v>
      </c>
      <c r="F1050" s="3">
        <v>2024</v>
      </c>
      <c r="G1050" s="3">
        <v>5376</v>
      </c>
      <c r="H1050" s="3" t="s">
        <v>31</v>
      </c>
      <c r="I1050" s="3" t="s">
        <v>31</v>
      </c>
      <c r="J1050" s="13">
        <v>4840000</v>
      </c>
      <c r="K1050" s="13">
        <v>127344000</v>
      </c>
      <c r="L1050" s="17">
        <f t="shared" si="16"/>
        <v>3.8007287347656737E-2</v>
      </c>
    </row>
    <row r="1051" spans="1:12" x14ac:dyDescent="0.35">
      <c r="A1051" s="12" t="s">
        <v>1086</v>
      </c>
      <c r="B1051" s="4" t="s">
        <v>814</v>
      </c>
      <c r="C1051" s="4" t="s">
        <v>815</v>
      </c>
      <c r="D1051" s="4">
        <v>2</v>
      </c>
      <c r="E1051" s="4" t="s">
        <v>9</v>
      </c>
      <c r="F1051" s="4">
        <v>2024</v>
      </c>
      <c r="G1051" s="4">
        <v>5380</v>
      </c>
      <c r="H1051" s="4" t="s">
        <v>31</v>
      </c>
      <c r="I1051" s="4" t="s">
        <v>31</v>
      </c>
      <c r="J1051" s="14">
        <v>0</v>
      </c>
      <c r="K1051" s="14">
        <v>130368000</v>
      </c>
      <c r="L1051" s="18">
        <f t="shared" si="16"/>
        <v>0</v>
      </c>
    </row>
    <row r="1052" spans="1:12" x14ac:dyDescent="0.35">
      <c r="A1052" s="11" t="s">
        <v>1087</v>
      </c>
      <c r="B1052" s="3" t="s">
        <v>814</v>
      </c>
      <c r="C1052" s="3" t="s">
        <v>815</v>
      </c>
      <c r="D1052" s="3">
        <v>2</v>
      </c>
      <c r="E1052" s="3" t="s">
        <v>9</v>
      </c>
      <c r="F1052" s="3">
        <v>2024</v>
      </c>
      <c r="G1052" s="3">
        <v>5390</v>
      </c>
      <c r="H1052" s="3" t="s">
        <v>31</v>
      </c>
      <c r="I1052" s="3" t="s">
        <v>31</v>
      </c>
      <c r="J1052" s="13">
        <v>1452000</v>
      </c>
      <c r="K1052" s="13">
        <v>4412000</v>
      </c>
      <c r="L1052" s="17">
        <f t="shared" si="16"/>
        <v>0.32910244786944698</v>
      </c>
    </row>
    <row r="1053" spans="1:12" x14ac:dyDescent="0.35">
      <c r="A1053" s="12" t="s">
        <v>1088</v>
      </c>
      <c r="B1053" s="4" t="s">
        <v>814</v>
      </c>
      <c r="C1053" s="4" t="s">
        <v>815</v>
      </c>
      <c r="D1053" s="4">
        <v>2</v>
      </c>
      <c r="E1053" s="4" t="s">
        <v>9</v>
      </c>
      <c r="F1053" s="4">
        <v>2024</v>
      </c>
      <c r="G1053" s="4">
        <v>5400</v>
      </c>
      <c r="H1053" s="4" t="s">
        <v>31</v>
      </c>
      <c r="I1053" s="4" t="s">
        <v>31</v>
      </c>
      <c r="J1053" s="14">
        <v>4840000</v>
      </c>
      <c r="K1053" s="14">
        <v>71850000</v>
      </c>
      <c r="L1053" s="18">
        <f t="shared" si="16"/>
        <v>6.7362560890744605E-2</v>
      </c>
    </row>
    <row r="1054" spans="1:12" x14ac:dyDescent="0.35">
      <c r="A1054" s="11" t="s">
        <v>1089</v>
      </c>
      <c r="B1054" s="3" t="s">
        <v>814</v>
      </c>
      <c r="C1054" s="3" t="s">
        <v>815</v>
      </c>
      <c r="D1054" s="3">
        <v>2</v>
      </c>
      <c r="E1054" s="3" t="s">
        <v>9</v>
      </c>
      <c r="F1054" s="3">
        <v>2024</v>
      </c>
      <c r="G1054" s="3">
        <v>5411</v>
      </c>
      <c r="H1054" s="3" t="s">
        <v>31</v>
      </c>
      <c r="I1054" s="3" t="s">
        <v>31</v>
      </c>
      <c r="J1054" s="13">
        <v>4840000</v>
      </c>
      <c r="K1054" s="13">
        <v>31242000</v>
      </c>
      <c r="L1054" s="17">
        <f t="shared" si="16"/>
        <v>0.1549196594328148</v>
      </c>
    </row>
    <row r="1055" spans="1:12" x14ac:dyDescent="0.35">
      <c r="A1055" s="12" t="s">
        <v>1090</v>
      </c>
      <c r="B1055" s="4" t="s">
        <v>814</v>
      </c>
      <c r="C1055" s="4" t="s">
        <v>815</v>
      </c>
      <c r="D1055" s="4">
        <v>2</v>
      </c>
      <c r="E1055" s="4" t="s">
        <v>9</v>
      </c>
      <c r="F1055" s="4">
        <v>2024</v>
      </c>
      <c r="G1055" s="4">
        <v>5425</v>
      </c>
      <c r="H1055" s="4" t="s">
        <v>31</v>
      </c>
      <c r="I1055" s="4" t="s">
        <v>31</v>
      </c>
      <c r="J1055" s="14">
        <v>8226000</v>
      </c>
      <c r="K1055" s="14">
        <v>52624000</v>
      </c>
      <c r="L1055" s="18">
        <f t="shared" si="16"/>
        <v>0.15631650957737914</v>
      </c>
    </row>
    <row r="1056" spans="1:12" x14ac:dyDescent="0.35">
      <c r="A1056" s="11" t="s">
        <v>1091</v>
      </c>
      <c r="B1056" s="3" t="s">
        <v>814</v>
      </c>
      <c r="C1056" s="3" t="s">
        <v>815</v>
      </c>
      <c r="D1056" s="3">
        <v>2</v>
      </c>
      <c r="E1056" s="3" t="s">
        <v>9</v>
      </c>
      <c r="F1056" s="3">
        <v>2024</v>
      </c>
      <c r="G1056" s="3">
        <v>5440</v>
      </c>
      <c r="H1056" s="3" t="s">
        <v>31</v>
      </c>
      <c r="I1056" s="3" t="s">
        <v>31</v>
      </c>
      <c r="J1056" s="13">
        <v>12584000</v>
      </c>
      <c r="K1056" s="13">
        <v>264303000</v>
      </c>
      <c r="L1056" s="17">
        <f t="shared" si="16"/>
        <v>4.7612021051596086E-2</v>
      </c>
    </row>
    <row r="1057" spans="1:12" x14ac:dyDescent="0.35">
      <c r="A1057" s="12" t="s">
        <v>1092</v>
      </c>
      <c r="B1057" s="4" t="s">
        <v>814</v>
      </c>
      <c r="C1057" s="4" t="s">
        <v>815</v>
      </c>
      <c r="D1057" s="4">
        <v>2</v>
      </c>
      <c r="E1057" s="4" t="s">
        <v>9</v>
      </c>
      <c r="F1057" s="4">
        <v>2024</v>
      </c>
      <c r="G1057" s="4">
        <v>5467</v>
      </c>
      <c r="H1057" s="4" t="s">
        <v>31</v>
      </c>
      <c r="I1057" s="4" t="s">
        <v>31</v>
      </c>
      <c r="J1057" s="14">
        <v>0</v>
      </c>
      <c r="K1057" s="14">
        <v>29421000</v>
      </c>
      <c r="L1057" s="18">
        <f t="shared" si="16"/>
        <v>0</v>
      </c>
    </row>
    <row r="1058" spans="1:12" x14ac:dyDescent="0.35">
      <c r="A1058" s="11" t="s">
        <v>1093</v>
      </c>
      <c r="B1058" s="3" t="s">
        <v>814</v>
      </c>
      <c r="C1058" s="3" t="s">
        <v>815</v>
      </c>
      <c r="D1058" s="3">
        <v>2</v>
      </c>
      <c r="E1058" s="3" t="s">
        <v>9</v>
      </c>
      <c r="F1058" s="3">
        <v>2024</v>
      </c>
      <c r="G1058" s="3">
        <v>5480</v>
      </c>
      <c r="H1058" s="3" t="s">
        <v>31</v>
      </c>
      <c r="I1058" s="3" t="s">
        <v>31</v>
      </c>
      <c r="J1058" s="13">
        <v>2904000</v>
      </c>
      <c r="K1058" s="13">
        <v>95947000</v>
      </c>
      <c r="L1058" s="17">
        <f t="shared" si="16"/>
        <v>3.0266709746005607E-2</v>
      </c>
    </row>
    <row r="1059" spans="1:12" x14ac:dyDescent="0.35">
      <c r="A1059" s="12" t="s">
        <v>1094</v>
      </c>
      <c r="B1059" s="4" t="s">
        <v>814</v>
      </c>
      <c r="C1059" s="4" t="s">
        <v>815</v>
      </c>
      <c r="D1059" s="4">
        <v>2</v>
      </c>
      <c r="E1059" s="4" t="s">
        <v>9</v>
      </c>
      <c r="F1059" s="4">
        <v>2024</v>
      </c>
      <c r="G1059" s="4">
        <v>5483</v>
      </c>
      <c r="H1059" s="4" t="s">
        <v>31</v>
      </c>
      <c r="I1059" s="4" t="s">
        <v>31</v>
      </c>
      <c r="J1059" s="14">
        <v>6292000</v>
      </c>
      <c r="K1059" s="14">
        <v>78444000</v>
      </c>
      <c r="L1059" s="18">
        <f t="shared" si="16"/>
        <v>8.0210086176125642E-2</v>
      </c>
    </row>
    <row r="1060" spans="1:12" x14ac:dyDescent="0.35">
      <c r="A1060" s="11" t="s">
        <v>1095</v>
      </c>
      <c r="B1060" s="3" t="s">
        <v>814</v>
      </c>
      <c r="C1060" s="3" t="s">
        <v>815</v>
      </c>
      <c r="D1060" s="3">
        <v>2</v>
      </c>
      <c r="E1060" s="3" t="s">
        <v>9</v>
      </c>
      <c r="F1060" s="3">
        <v>2024</v>
      </c>
      <c r="G1060" s="3">
        <v>5490</v>
      </c>
      <c r="H1060" s="3" t="s">
        <v>31</v>
      </c>
      <c r="I1060" s="3" t="s">
        <v>31</v>
      </c>
      <c r="J1060" s="13">
        <v>7260000</v>
      </c>
      <c r="K1060" s="13">
        <v>688717000</v>
      </c>
      <c r="L1060" s="17">
        <f t="shared" si="16"/>
        <v>1.0541339911748947E-2</v>
      </c>
    </row>
    <row r="1061" spans="1:12" x14ac:dyDescent="0.35">
      <c r="A1061" s="12" t="s">
        <v>1096</v>
      </c>
      <c r="B1061" s="4" t="s">
        <v>814</v>
      </c>
      <c r="C1061" s="4" t="s">
        <v>815</v>
      </c>
      <c r="D1061" s="4">
        <v>2</v>
      </c>
      <c r="E1061" s="4" t="s">
        <v>9</v>
      </c>
      <c r="F1061" s="4">
        <v>2024</v>
      </c>
      <c r="G1061" s="4">
        <v>5495</v>
      </c>
      <c r="H1061" s="4" t="s">
        <v>31</v>
      </c>
      <c r="I1061" s="4" t="s">
        <v>31</v>
      </c>
      <c r="J1061" s="14">
        <v>4356000</v>
      </c>
      <c r="K1061" s="14">
        <v>362458000</v>
      </c>
      <c r="L1061" s="18">
        <f t="shared" si="16"/>
        <v>1.2017944148011632E-2</v>
      </c>
    </row>
    <row r="1062" spans="1:12" x14ac:dyDescent="0.35">
      <c r="A1062" s="11" t="s">
        <v>1097</v>
      </c>
      <c r="B1062" s="3" t="s">
        <v>814</v>
      </c>
      <c r="C1062" s="3" t="s">
        <v>815</v>
      </c>
      <c r="D1062" s="3">
        <v>2</v>
      </c>
      <c r="E1062" s="3" t="s">
        <v>9</v>
      </c>
      <c r="F1062" s="3">
        <v>2024</v>
      </c>
      <c r="G1062" s="3">
        <v>5501</v>
      </c>
      <c r="H1062" s="3" t="s">
        <v>31</v>
      </c>
      <c r="I1062" s="3" t="s">
        <v>31</v>
      </c>
      <c r="J1062" s="13">
        <v>0</v>
      </c>
      <c r="K1062" s="13">
        <v>40755000</v>
      </c>
      <c r="L1062" s="17">
        <f t="shared" si="16"/>
        <v>0</v>
      </c>
    </row>
    <row r="1063" spans="1:12" x14ac:dyDescent="0.35">
      <c r="A1063" s="12" t="s">
        <v>1098</v>
      </c>
      <c r="B1063" s="4" t="s">
        <v>814</v>
      </c>
      <c r="C1063" s="4" t="s">
        <v>815</v>
      </c>
      <c r="D1063" s="4">
        <v>2</v>
      </c>
      <c r="E1063" s="4" t="s">
        <v>9</v>
      </c>
      <c r="F1063" s="4">
        <v>2024</v>
      </c>
      <c r="G1063" s="4">
        <v>5541</v>
      </c>
      <c r="H1063" s="4" t="s">
        <v>31</v>
      </c>
      <c r="I1063" s="4" t="s">
        <v>31</v>
      </c>
      <c r="J1063" s="14">
        <v>2904000</v>
      </c>
      <c r="K1063" s="14">
        <v>118073000</v>
      </c>
      <c r="L1063" s="18">
        <f t="shared" si="16"/>
        <v>2.4594953969154676E-2</v>
      </c>
    </row>
    <row r="1064" spans="1:12" x14ac:dyDescent="0.35">
      <c r="A1064" s="11" t="s">
        <v>1099</v>
      </c>
      <c r="B1064" s="3" t="s">
        <v>814</v>
      </c>
      <c r="C1064" s="3" t="s">
        <v>815</v>
      </c>
      <c r="D1064" s="3">
        <v>2</v>
      </c>
      <c r="E1064" s="3" t="s">
        <v>9</v>
      </c>
      <c r="F1064" s="3">
        <v>2024</v>
      </c>
      <c r="G1064" s="3">
        <v>5543</v>
      </c>
      <c r="H1064" s="3" t="s">
        <v>31</v>
      </c>
      <c r="I1064" s="3" t="s">
        <v>31</v>
      </c>
      <c r="J1064" s="13">
        <v>0</v>
      </c>
      <c r="K1064" s="13">
        <v>40755000</v>
      </c>
      <c r="L1064" s="17">
        <f t="shared" si="16"/>
        <v>0</v>
      </c>
    </row>
    <row r="1065" spans="1:12" x14ac:dyDescent="0.35">
      <c r="A1065" s="12" t="s">
        <v>1100</v>
      </c>
      <c r="B1065" s="4" t="s">
        <v>814</v>
      </c>
      <c r="C1065" s="4" t="s">
        <v>815</v>
      </c>
      <c r="D1065" s="4">
        <v>2</v>
      </c>
      <c r="E1065" s="4" t="s">
        <v>9</v>
      </c>
      <c r="F1065" s="4">
        <v>2024</v>
      </c>
      <c r="G1065" s="4">
        <v>5579</v>
      </c>
      <c r="H1065" s="4" t="s">
        <v>31</v>
      </c>
      <c r="I1065" s="4" t="s">
        <v>31</v>
      </c>
      <c r="J1065" s="14">
        <v>11126000</v>
      </c>
      <c r="K1065" s="14">
        <v>510929000</v>
      </c>
      <c r="L1065" s="18">
        <f t="shared" si="16"/>
        <v>2.1776019760084083E-2</v>
      </c>
    </row>
    <row r="1066" spans="1:12" x14ac:dyDescent="0.35">
      <c r="A1066" s="11" t="s">
        <v>1101</v>
      </c>
      <c r="B1066" s="3" t="s">
        <v>814</v>
      </c>
      <c r="C1066" s="3" t="s">
        <v>815</v>
      </c>
      <c r="D1066" s="3">
        <v>2</v>
      </c>
      <c r="E1066" s="3" t="s">
        <v>9</v>
      </c>
      <c r="F1066" s="3">
        <v>2024</v>
      </c>
      <c r="G1066" s="3">
        <v>5585</v>
      </c>
      <c r="H1066" s="3" t="s">
        <v>31</v>
      </c>
      <c r="I1066" s="3" t="s">
        <v>31</v>
      </c>
      <c r="J1066" s="13">
        <v>3868000</v>
      </c>
      <c r="K1066" s="13">
        <v>52670000</v>
      </c>
      <c r="L1066" s="17">
        <f t="shared" si="16"/>
        <v>7.3438389975318014E-2</v>
      </c>
    </row>
    <row r="1067" spans="1:12" x14ac:dyDescent="0.35">
      <c r="A1067" s="12" t="s">
        <v>1102</v>
      </c>
      <c r="B1067" s="4" t="s">
        <v>814</v>
      </c>
      <c r="C1067" s="4" t="s">
        <v>815</v>
      </c>
      <c r="D1067" s="4">
        <v>2</v>
      </c>
      <c r="E1067" s="4" t="s">
        <v>9</v>
      </c>
      <c r="F1067" s="4">
        <v>2024</v>
      </c>
      <c r="G1067" s="4">
        <v>5591</v>
      </c>
      <c r="H1067" s="4" t="s">
        <v>31</v>
      </c>
      <c r="I1067" s="4" t="s">
        <v>31</v>
      </c>
      <c r="J1067" s="14">
        <v>11132000</v>
      </c>
      <c r="K1067" s="14">
        <v>125714000</v>
      </c>
      <c r="L1067" s="18">
        <f t="shared" si="16"/>
        <v>8.8550201250457386E-2</v>
      </c>
    </row>
    <row r="1068" spans="1:12" x14ac:dyDescent="0.35">
      <c r="A1068" s="11" t="s">
        <v>1103</v>
      </c>
      <c r="B1068" s="3" t="s">
        <v>814</v>
      </c>
      <c r="C1068" s="3" t="s">
        <v>815</v>
      </c>
      <c r="D1068" s="3">
        <v>2</v>
      </c>
      <c r="E1068" s="3" t="s">
        <v>9</v>
      </c>
      <c r="F1068" s="3">
        <v>2024</v>
      </c>
      <c r="G1068" s="3">
        <v>5604</v>
      </c>
      <c r="H1068" s="3" t="s">
        <v>31</v>
      </c>
      <c r="I1068" s="3" t="s">
        <v>31</v>
      </c>
      <c r="J1068" s="13">
        <v>14992000</v>
      </c>
      <c r="K1068" s="13">
        <v>925349000</v>
      </c>
      <c r="L1068" s="17">
        <f t="shared" si="16"/>
        <v>1.6201454802458316E-2</v>
      </c>
    </row>
    <row r="1069" spans="1:12" x14ac:dyDescent="0.35">
      <c r="A1069" s="12" t="s">
        <v>1104</v>
      </c>
      <c r="B1069" s="4" t="s">
        <v>814</v>
      </c>
      <c r="C1069" s="4" t="s">
        <v>815</v>
      </c>
      <c r="D1069" s="4">
        <v>2</v>
      </c>
      <c r="E1069" s="4" t="s">
        <v>9</v>
      </c>
      <c r="F1069" s="4">
        <v>2024</v>
      </c>
      <c r="G1069" s="4">
        <v>5607</v>
      </c>
      <c r="H1069" s="4" t="s">
        <v>31</v>
      </c>
      <c r="I1069" s="4" t="s">
        <v>31</v>
      </c>
      <c r="J1069" s="14">
        <v>7260000</v>
      </c>
      <c r="K1069" s="14">
        <v>150920000</v>
      </c>
      <c r="L1069" s="18">
        <f t="shared" si="16"/>
        <v>4.8104956268221574E-2</v>
      </c>
    </row>
    <row r="1070" spans="1:12" x14ac:dyDescent="0.35">
      <c r="A1070" s="11" t="s">
        <v>1105</v>
      </c>
      <c r="B1070" s="3" t="s">
        <v>814</v>
      </c>
      <c r="C1070" s="3" t="s">
        <v>815</v>
      </c>
      <c r="D1070" s="3">
        <v>2</v>
      </c>
      <c r="E1070" s="3" t="s">
        <v>9</v>
      </c>
      <c r="F1070" s="3">
        <v>2024</v>
      </c>
      <c r="G1070" s="3">
        <v>5615</v>
      </c>
      <c r="H1070" s="3" t="s">
        <v>31</v>
      </c>
      <c r="I1070" s="3" t="s">
        <v>31</v>
      </c>
      <c r="J1070" s="13">
        <v>8228000</v>
      </c>
      <c r="K1070" s="13">
        <v>278518000</v>
      </c>
      <c r="L1070" s="17">
        <f t="shared" si="16"/>
        <v>2.9542076275142E-2</v>
      </c>
    </row>
    <row r="1071" spans="1:12" x14ac:dyDescent="0.35">
      <c r="A1071" s="12" t="s">
        <v>1106</v>
      </c>
      <c r="B1071" s="4" t="s">
        <v>814</v>
      </c>
      <c r="C1071" s="4" t="s">
        <v>815</v>
      </c>
      <c r="D1071" s="4">
        <v>2</v>
      </c>
      <c r="E1071" s="4" t="s">
        <v>9</v>
      </c>
      <c r="F1071" s="4">
        <v>2024</v>
      </c>
      <c r="G1071" s="4">
        <v>5628</v>
      </c>
      <c r="H1071" s="4" t="s">
        <v>31</v>
      </c>
      <c r="I1071" s="4" t="s">
        <v>31</v>
      </c>
      <c r="J1071" s="14">
        <v>0</v>
      </c>
      <c r="K1071" s="14">
        <v>39952000</v>
      </c>
      <c r="L1071" s="18">
        <f t="shared" si="16"/>
        <v>0</v>
      </c>
    </row>
    <row r="1072" spans="1:12" x14ac:dyDescent="0.35">
      <c r="A1072" s="11" t="s">
        <v>1107</v>
      </c>
      <c r="B1072" s="3" t="s">
        <v>814</v>
      </c>
      <c r="C1072" s="3" t="s">
        <v>815</v>
      </c>
      <c r="D1072" s="3">
        <v>2</v>
      </c>
      <c r="E1072" s="3" t="s">
        <v>9</v>
      </c>
      <c r="F1072" s="3">
        <v>2024</v>
      </c>
      <c r="G1072" s="3">
        <v>5631</v>
      </c>
      <c r="H1072" s="3" t="s">
        <v>31</v>
      </c>
      <c r="I1072" s="3" t="s">
        <v>31</v>
      </c>
      <c r="J1072" s="13">
        <v>0</v>
      </c>
      <c r="K1072" s="13">
        <v>53616000</v>
      </c>
      <c r="L1072" s="17">
        <f t="shared" si="16"/>
        <v>0</v>
      </c>
    </row>
    <row r="1073" spans="1:12" x14ac:dyDescent="0.35">
      <c r="A1073" s="12" t="s">
        <v>1108</v>
      </c>
      <c r="B1073" s="4" t="s">
        <v>814</v>
      </c>
      <c r="C1073" s="4" t="s">
        <v>815</v>
      </c>
      <c r="D1073" s="4">
        <v>2</v>
      </c>
      <c r="E1073" s="4" t="s">
        <v>9</v>
      </c>
      <c r="F1073" s="4">
        <v>2024</v>
      </c>
      <c r="G1073" s="4">
        <v>5642</v>
      </c>
      <c r="H1073" s="4" t="s">
        <v>31</v>
      </c>
      <c r="I1073" s="4" t="s">
        <v>31</v>
      </c>
      <c r="J1073" s="14">
        <v>0</v>
      </c>
      <c r="K1073" s="14">
        <v>57703000</v>
      </c>
      <c r="L1073" s="18">
        <f t="shared" si="16"/>
        <v>0</v>
      </c>
    </row>
    <row r="1074" spans="1:12" x14ac:dyDescent="0.35">
      <c r="A1074" s="11" t="s">
        <v>1109</v>
      </c>
      <c r="B1074" s="3" t="s">
        <v>814</v>
      </c>
      <c r="C1074" s="3" t="s">
        <v>815</v>
      </c>
      <c r="D1074" s="3">
        <v>2</v>
      </c>
      <c r="E1074" s="3" t="s">
        <v>9</v>
      </c>
      <c r="F1074" s="3">
        <v>2024</v>
      </c>
      <c r="G1074" s="3">
        <v>5647</v>
      </c>
      <c r="H1074" s="3" t="s">
        <v>31</v>
      </c>
      <c r="I1074" s="3" t="s">
        <v>31</v>
      </c>
      <c r="J1074" s="13">
        <v>0</v>
      </c>
      <c r="K1074" s="13">
        <v>61817000</v>
      </c>
      <c r="L1074" s="17">
        <f t="shared" si="16"/>
        <v>0</v>
      </c>
    </row>
    <row r="1075" spans="1:12" x14ac:dyDescent="0.35">
      <c r="A1075" s="12" t="s">
        <v>1110</v>
      </c>
      <c r="B1075" s="4" t="s">
        <v>814</v>
      </c>
      <c r="C1075" s="4" t="s">
        <v>815</v>
      </c>
      <c r="D1075" s="4">
        <v>2</v>
      </c>
      <c r="E1075" s="4" t="s">
        <v>9</v>
      </c>
      <c r="F1075" s="4">
        <v>2024</v>
      </c>
      <c r="G1075" s="4">
        <v>5649</v>
      </c>
      <c r="H1075" s="4" t="s">
        <v>31</v>
      </c>
      <c r="I1075" s="4" t="s">
        <v>31</v>
      </c>
      <c r="J1075" s="14">
        <v>21288000</v>
      </c>
      <c r="K1075" s="14">
        <v>237769000</v>
      </c>
      <c r="L1075" s="18">
        <f t="shared" si="16"/>
        <v>8.9532277126118207E-2</v>
      </c>
    </row>
    <row r="1076" spans="1:12" x14ac:dyDescent="0.35">
      <c r="A1076" s="11" t="s">
        <v>1111</v>
      </c>
      <c r="B1076" s="3" t="s">
        <v>814</v>
      </c>
      <c r="C1076" s="3" t="s">
        <v>815</v>
      </c>
      <c r="D1076" s="3">
        <v>2</v>
      </c>
      <c r="E1076" s="3" t="s">
        <v>9</v>
      </c>
      <c r="F1076" s="3">
        <v>2024</v>
      </c>
      <c r="G1076" s="3">
        <v>5652</v>
      </c>
      <c r="H1076" s="3" t="s">
        <v>31</v>
      </c>
      <c r="I1076" s="3" t="s">
        <v>31</v>
      </c>
      <c r="J1076" s="13">
        <v>0</v>
      </c>
      <c r="K1076" s="13">
        <v>43730000</v>
      </c>
      <c r="L1076" s="17">
        <f t="shared" si="16"/>
        <v>0</v>
      </c>
    </row>
    <row r="1077" spans="1:12" x14ac:dyDescent="0.35">
      <c r="A1077" s="12" t="s">
        <v>1112</v>
      </c>
      <c r="B1077" s="4" t="s">
        <v>814</v>
      </c>
      <c r="C1077" s="4" t="s">
        <v>815</v>
      </c>
      <c r="D1077" s="4">
        <v>2</v>
      </c>
      <c r="E1077" s="4" t="s">
        <v>9</v>
      </c>
      <c r="F1077" s="4">
        <v>2024</v>
      </c>
      <c r="G1077" s="4">
        <v>5656</v>
      </c>
      <c r="H1077" s="4" t="s">
        <v>31</v>
      </c>
      <c r="I1077" s="4" t="s">
        <v>31</v>
      </c>
      <c r="J1077" s="14">
        <v>5806000</v>
      </c>
      <c r="K1077" s="14">
        <v>26374000</v>
      </c>
      <c r="L1077" s="18">
        <f t="shared" si="16"/>
        <v>0.22014104800181997</v>
      </c>
    </row>
    <row r="1078" spans="1:12" x14ac:dyDescent="0.35">
      <c r="A1078" s="11" t="s">
        <v>1113</v>
      </c>
      <c r="B1078" s="3" t="s">
        <v>814</v>
      </c>
      <c r="C1078" s="3" t="s">
        <v>815</v>
      </c>
      <c r="D1078" s="3">
        <v>2</v>
      </c>
      <c r="E1078" s="3" t="s">
        <v>9</v>
      </c>
      <c r="F1078" s="3">
        <v>2024</v>
      </c>
      <c r="G1078" s="3">
        <v>5658</v>
      </c>
      <c r="H1078" s="3" t="s">
        <v>31</v>
      </c>
      <c r="I1078" s="3" t="s">
        <v>31</v>
      </c>
      <c r="J1078" s="13">
        <v>0</v>
      </c>
      <c r="K1078" s="13">
        <v>36174000</v>
      </c>
      <c r="L1078" s="17">
        <f t="shared" si="16"/>
        <v>0</v>
      </c>
    </row>
    <row r="1079" spans="1:12" x14ac:dyDescent="0.35">
      <c r="A1079" s="12" t="s">
        <v>1114</v>
      </c>
      <c r="B1079" s="4" t="s">
        <v>814</v>
      </c>
      <c r="C1079" s="4" t="s">
        <v>815</v>
      </c>
      <c r="D1079" s="4">
        <v>2</v>
      </c>
      <c r="E1079" s="4" t="s">
        <v>9</v>
      </c>
      <c r="F1079" s="4">
        <v>2024</v>
      </c>
      <c r="G1079" s="4">
        <v>5659</v>
      </c>
      <c r="H1079" s="4" t="s">
        <v>31</v>
      </c>
      <c r="I1079" s="4" t="s">
        <v>31</v>
      </c>
      <c r="J1079" s="14">
        <v>0</v>
      </c>
      <c r="K1079" s="14">
        <v>256272000</v>
      </c>
      <c r="L1079" s="18">
        <f t="shared" si="16"/>
        <v>0</v>
      </c>
    </row>
    <row r="1080" spans="1:12" x14ac:dyDescent="0.35">
      <c r="A1080" s="11" t="s">
        <v>1115</v>
      </c>
      <c r="B1080" s="3" t="s">
        <v>814</v>
      </c>
      <c r="C1080" s="3" t="s">
        <v>815</v>
      </c>
      <c r="D1080" s="3">
        <v>2</v>
      </c>
      <c r="E1080" s="3" t="s">
        <v>9</v>
      </c>
      <c r="F1080" s="3">
        <v>2024</v>
      </c>
      <c r="G1080" s="3">
        <v>5660</v>
      </c>
      <c r="H1080" s="3" t="s">
        <v>31</v>
      </c>
      <c r="I1080" s="3" t="s">
        <v>31</v>
      </c>
      <c r="J1080" s="13">
        <v>0</v>
      </c>
      <c r="K1080" s="13">
        <v>90435000</v>
      </c>
      <c r="L1080" s="17">
        <f t="shared" si="16"/>
        <v>0</v>
      </c>
    </row>
    <row r="1081" spans="1:12" x14ac:dyDescent="0.35">
      <c r="A1081" s="12" t="s">
        <v>1116</v>
      </c>
      <c r="B1081" s="4" t="s">
        <v>814</v>
      </c>
      <c r="C1081" s="4" t="s">
        <v>815</v>
      </c>
      <c r="D1081" s="4">
        <v>2</v>
      </c>
      <c r="E1081" s="4" t="s">
        <v>9</v>
      </c>
      <c r="F1081" s="4">
        <v>2024</v>
      </c>
      <c r="G1081" s="4">
        <v>5664</v>
      </c>
      <c r="H1081" s="4" t="s">
        <v>31</v>
      </c>
      <c r="I1081" s="4" t="s">
        <v>31</v>
      </c>
      <c r="J1081" s="14">
        <v>9674000</v>
      </c>
      <c r="K1081" s="14">
        <v>74005000</v>
      </c>
      <c r="L1081" s="18">
        <f t="shared" si="16"/>
        <v>0.13072089723667321</v>
      </c>
    </row>
    <row r="1082" spans="1:12" x14ac:dyDescent="0.35">
      <c r="A1082" s="11" t="s">
        <v>1117</v>
      </c>
      <c r="B1082" s="3" t="s">
        <v>814</v>
      </c>
      <c r="C1082" s="3" t="s">
        <v>815</v>
      </c>
      <c r="D1082" s="3">
        <v>2</v>
      </c>
      <c r="E1082" s="3" t="s">
        <v>9</v>
      </c>
      <c r="F1082" s="3">
        <v>2024</v>
      </c>
      <c r="G1082" s="3">
        <v>5665</v>
      </c>
      <c r="H1082" s="3" t="s">
        <v>31</v>
      </c>
      <c r="I1082" s="3" t="s">
        <v>31</v>
      </c>
      <c r="J1082" s="13">
        <v>9196000</v>
      </c>
      <c r="K1082" s="13">
        <v>71639000</v>
      </c>
      <c r="L1082" s="17">
        <f t="shared" si="16"/>
        <v>0.12836583425229275</v>
      </c>
    </row>
    <row r="1083" spans="1:12" x14ac:dyDescent="0.35">
      <c r="A1083" s="12" t="s">
        <v>1118</v>
      </c>
      <c r="B1083" s="4" t="s">
        <v>814</v>
      </c>
      <c r="C1083" s="4" t="s">
        <v>815</v>
      </c>
      <c r="D1083" s="4">
        <v>2</v>
      </c>
      <c r="E1083" s="4" t="s">
        <v>9</v>
      </c>
      <c r="F1083" s="4">
        <v>2024</v>
      </c>
      <c r="G1083" s="4">
        <v>5667</v>
      </c>
      <c r="H1083" s="4" t="s">
        <v>31</v>
      </c>
      <c r="I1083" s="4" t="s">
        <v>31</v>
      </c>
      <c r="J1083" s="14">
        <v>7744000</v>
      </c>
      <c r="K1083" s="14">
        <v>78000000</v>
      </c>
      <c r="L1083" s="18">
        <f t="shared" si="16"/>
        <v>9.9282051282051281E-2</v>
      </c>
    </row>
    <row r="1084" spans="1:12" x14ac:dyDescent="0.35">
      <c r="A1084" s="11" t="s">
        <v>1119</v>
      </c>
      <c r="B1084" s="3" t="s">
        <v>814</v>
      </c>
      <c r="C1084" s="3" t="s">
        <v>815</v>
      </c>
      <c r="D1084" s="3">
        <v>2</v>
      </c>
      <c r="E1084" s="3" t="s">
        <v>9</v>
      </c>
      <c r="F1084" s="3">
        <v>2024</v>
      </c>
      <c r="G1084" s="3">
        <v>5670</v>
      </c>
      <c r="H1084" s="3" t="s">
        <v>31</v>
      </c>
      <c r="I1084" s="3" t="s">
        <v>31</v>
      </c>
      <c r="J1084" s="13">
        <v>4834000</v>
      </c>
      <c r="K1084" s="13">
        <v>121433000</v>
      </c>
      <c r="L1084" s="17">
        <f t="shared" si="16"/>
        <v>3.9807959944990243E-2</v>
      </c>
    </row>
    <row r="1085" spans="1:12" x14ac:dyDescent="0.35">
      <c r="A1085" s="12" t="s">
        <v>1120</v>
      </c>
      <c r="B1085" s="4" t="s">
        <v>814</v>
      </c>
      <c r="C1085" s="4" t="s">
        <v>815</v>
      </c>
      <c r="D1085" s="4">
        <v>2</v>
      </c>
      <c r="E1085" s="4" t="s">
        <v>9</v>
      </c>
      <c r="F1085" s="4">
        <v>2024</v>
      </c>
      <c r="G1085" s="4">
        <v>5674</v>
      </c>
      <c r="H1085" s="4" t="s">
        <v>31</v>
      </c>
      <c r="I1085" s="4" t="s">
        <v>31</v>
      </c>
      <c r="J1085" s="14">
        <v>0</v>
      </c>
      <c r="K1085" s="14">
        <v>63344000</v>
      </c>
      <c r="L1085" s="18">
        <f t="shared" si="16"/>
        <v>0</v>
      </c>
    </row>
    <row r="1086" spans="1:12" x14ac:dyDescent="0.35">
      <c r="A1086" s="11" t="s">
        <v>1121</v>
      </c>
      <c r="B1086" s="3" t="s">
        <v>814</v>
      </c>
      <c r="C1086" s="3" t="s">
        <v>815</v>
      </c>
      <c r="D1086" s="3">
        <v>2</v>
      </c>
      <c r="E1086" s="3" t="s">
        <v>9</v>
      </c>
      <c r="F1086" s="3">
        <v>2024</v>
      </c>
      <c r="G1086" s="3">
        <v>5679</v>
      </c>
      <c r="H1086" s="3" t="s">
        <v>31</v>
      </c>
      <c r="I1086" s="3" t="s">
        <v>31</v>
      </c>
      <c r="J1086" s="13">
        <v>1936000</v>
      </c>
      <c r="K1086" s="13">
        <v>31000000</v>
      </c>
      <c r="L1086" s="17">
        <f t="shared" si="16"/>
        <v>6.2451612903225803E-2</v>
      </c>
    </row>
    <row r="1087" spans="1:12" x14ac:dyDescent="0.35">
      <c r="A1087" s="12" t="s">
        <v>1122</v>
      </c>
      <c r="B1087" s="4" t="s">
        <v>814</v>
      </c>
      <c r="C1087" s="4" t="s">
        <v>815</v>
      </c>
      <c r="D1087" s="4">
        <v>2</v>
      </c>
      <c r="E1087" s="4" t="s">
        <v>9</v>
      </c>
      <c r="F1087" s="4">
        <v>2024</v>
      </c>
      <c r="G1087" s="4">
        <v>5686</v>
      </c>
      <c r="H1087" s="4" t="s">
        <v>31</v>
      </c>
      <c r="I1087" s="4" t="s">
        <v>31</v>
      </c>
      <c r="J1087" s="14">
        <v>1452000</v>
      </c>
      <c r="K1087" s="14">
        <v>197651000</v>
      </c>
      <c r="L1087" s="18">
        <f t="shared" si="16"/>
        <v>7.3462820830656056E-3</v>
      </c>
    </row>
    <row r="1088" spans="1:12" x14ac:dyDescent="0.35">
      <c r="A1088" s="11" t="s">
        <v>1123</v>
      </c>
      <c r="B1088" s="3" t="s">
        <v>814</v>
      </c>
      <c r="C1088" s="3" t="s">
        <v>815</v>
      </c>
      <c r="D1088" s="3">
        <v>2</v>
      </c>
      <c r="E1088" s="3" t="s">
        <v>9</v>
      </c>
      <c r="F1088" s="3">
        <v>2024</v>
      </c>
      <c r="G1088" s="3">
        <v>5690</v>
      </c>
      <c r="H1088" s="3" t="s">
        <v>31</v>
      </c>
      <c r="I1088" s="3" t="s">
        <v>31</v>
      </c>
      <c r="J1088" s="13">
        <v>13054000</v>
      </c>
      <c r="K1088" s="13">
        <v>828246000</v>
      </c>
      <c r="L1088" s="17">
        <f t="shared" si="16"/>
        <v>1.5761017861842978E-2</v>
      </c>
    </row>
    <row r="1089" spans="1:12" x14ac:dyDescent="0.35">
      <c r="A1089" s="12" t="s">
        <v>1124</v>
      </c>
      <c r="B1089" s="4" t="s">
        <v>814</v>
      </c>
      <c r="C1089" s="4" t="s">
        <v>815</v>
      </c>
      <c r="D1089" s="4">
        <v>2</v>
      </c>
      <c r="E1089" s="4" t="s">
        <v>9</v>
      </c>
      <c r="F1089" s="4">
        <v>2024</v>
      </c>
      <c r="G1089" s="4">
        <v>5697</v>
      </c>
      <c r="H1089" s="4" t="s">
        <v>31</v>
      </c>
      <c r="I1089" s="4" t="s">
        <v>31</v>
      </c>
      <c r="J1089" s="14">
        <v>3872000</v>
      </c>
      <c r="K1089" s="14">
        <v>29182000</v>
      </c>
      <c r="L1089" s="18">
        <f t="shared" si="16"/>
        <v>0.13268453156055102</v>
      </c>
    </row>
    <row r="1090" spans="1:12" x14ac:dyDescent="0.35">
      <c r="A1090" s="11" t="s">
        <v>1125</v>
      </c>
      <c r="B1090" s="3" t="s">
        <v>814</v>
      </c>
      <c r="C1090" s="3" t="s">
        <v>815</v>
      </c>
      <c r="D1090" s="3">
        <v>2</v>
      </c>
      <c r="E1090" s="3" t="s">
        <v>9</v>
      </c>
      <c r="F1090" s="3">
        <v>2024</v>
      </c>
      <c r="G1090" s="3">
        <v>5736</v>
      </c>
      <c r="H1090" s="3" t="s">
        <v>31</v>
      </c>
      <c r="I1090" s="3" t="s">
        <v>31</v>
      </c>
      <c r="J1090" s="13">
        <v>0</v>
      </c>
      <c r="K1090" s="13">
        <v>198957000</v>
      </c>
      <c r="L1090" s="17">
        <f t="shared" ref="L1090:L1153" si="17">IFERROR(J1090/K1090,0)</f>
        <v>0</v>
      </c>
    </row>
    <row r="1091" spans="1:12" x14ac:dyDescent="0.35">
      <c r="A1091" s="12" t="s">
        <v>1126</v>
      </c>
      <c r="B1091" s="4" t="s">
        <v>814</v>
      </c>
      <c r="C1091" s="4" t="s">
        <v>815</v>
      </c>
      <c r="D1091" s="4">
        <v>2</v>
      </c>
      <c r="E1091" s="4" t="s">
        <v>9</v>
      </c>
      <c r="F1091" s="4">
        <v>2024</v>
      </c>
      <c r="G1091" s="4">
        <v>5756</v>
      </c>
      <c r="H1091" s="4" t="s">
        <v>31</v>
      </c>
      <c r="I1091" s="4" t="s">
        <v>31</v>
      </c>
      <c r="J1091" s="14">
        <v>15970000</v>
      </c>
      <c r="K1091" s="14">
        <v>441183000</v>
      </c>
      <c r="L1091" s="18">
        <f t="shared" si="17"/>
        <v>3.6198130934328838E-2</v>
      </c>
    </row>
    <row r="1092" spans="1:12" x14ac:dyDescent="0.35">
      <c r="A1092" s="11" t="s">
        <v>1127</v>
      </c>
      <c r="B1092" s="3" t="s">
        <v>814</v>
      </c>
      <c r="C1092" s="3" t="s">
        <v>815</v>
      </c>
      <c r="D1092" s="3">
        <v>2</v>
      </c>
      <c r="E1092" s="3" t="s">
        <v>9</v>
      </c>
      <c r="F1092" s="3">
        <v>2024</v>
      </c>
      <c r="G1092" s="3">
        <v>5761</v>
      </c>
      <c r="H1092" s="3" t="s">
        <v>31</v>
      </c>
      <c r="I1092" s="3" t="s">
        <v>31</v>
      </c>
      <c r="J1092" s="13">
        <v>0</v>
      </c>
      <c r="K1092" s="13">
        <v>82313000</v>
      </c>
      <c r="L1092" s="17">
        <f t="shared" si="17"/>
        <v>0</v>
      </c>
    </row>
    <row r="1093" spans="1:12" x14ac:dyDescent="0.35">
      <c r="A1093" s="12" t="s">
        <v>1128</v>
      </c>
      <c r="B1093" s="4" t="s">
        <v>814</v>
      </c>
      <c r="C1093" s="4" t="s">
        <v>815</v>
      </c>
      <c r="D1093" s="4">
        <v>2</v>
      </c>
      <c r="E1093" s="4" t="s">
        <v>9</v>
      </c>
      <c r="F1093" s="4">
        <v>2024</v>
      </c>
      <c r="G1093" s="4">
        <v>5789</v>
      </c>
      <c r="H1093" s="4" t="s">
        <v>31</v>
      </c>
      <c r="I1093" s="4" t="s">
        <v>31</v>
      </c>
      <c r="J1093" s="14">
        <v>1936000</v>
      </c>
      <c r="K1093" s="14">
        <v>66420000</v>
      </c>
      <c r="L1093" s="18">
        <f t="shared" si="17"/>
        <v>2.9147847034025894E-2</v>
      </c>
    </row>
    <row r="1094" spans="1:12" x14ac:dyDescent="0.35">
      <c r="A1094" s="11" t="s">
        <v>1129</v>
      </c>
      <c r="B1094" s="3" t="s">
        <v>814</v>
      </c>
      <c r="C1094" s="3" t="s">
        <v>815</v>
      </c>
      <c r="D1094" s="3">
        <v>2</v>
      </c>
      <c r="E1094" s="3" t="s">
        <v>9</v>
      </c>
      <c r="F1094" s="3">
        <v>2024</v>
      </c>
      <c r="G1094" s="3">
        <v>5790</v>
      </c>
      <c r="H1094" s="3" t="s">
        <v>31</v>
      </c>
      <c r="I1094" s="3" t="s">
        <v>31</v>
      </c>
      <c r="J1094" s="13">
        <v>6774000</v>
      </c>
      <c r="K1094" s="13">
        <v>294558000</v>
      </c>
      <c r="L1094" s="17">
        <f t="shared" si="17"/>
        <v>2.2997168639113521E-2</v>
      </c>
    </row>
    <row r="1095" spans="1:12" x14ac:dyDescent="0.35">
      <c r="A1095" s="12" t="s">
        <v>1130</v>
      </c>
      <c r="B1095" s="4" t="s">
        <v>814</v>
      </c>
      <c r="C1095" s="4" t="s">
        <v>815</v>
      </c>
      <c r="D1095" s="4">
        <v>2</v>
      </c>
      <c r="E1095" s="4" t="s">
        <v>9</v>
      </c>
      <c r="F1095" s="4">
        <v>2024</v>
      </c>
      <c r="G1095" s="4">
        <v>5792</v>
      </c>
      <c r="H1095" s="4" t="s">
        <v>31</v>
      </c>
      <c r="I1095" s="4" t="s">
        <v>31</v>
      </c>
      <c r="J1095" s="14">
        <v>968000</v>
      </c>
      <c r="K1095" s="14">
        <v>22011000</v>
      </c>
      <c r="L1095" s="18">
        <f t="shared" si="17"/>
        <v>4.3978010994502749E-2</v>
      </c>
    </row>
    <row r="1096" spans="1:12" x14ac:dyDescent="0.35">
      <c r="A1096" s="11" t="s">
        <v>1131</v>
      </c>
      <c r="B1096" s="3" t="s">
        <v>814</v>
      </c>
      <c r="C1096" s="3" t="s">
        <v>815</v>
      </c>
      <c r="D1096" s="3">
        <v>2</v>
      </c>
      <c r="E1096" s="3" t="s">
        <v>9</v>
      </c>
      <c r="F1096" s="3">
        <v>2024</v>
      </c>
      <c r="G1096" s="3">
        <v>5809</v>
      </c>
      <c r="H1096" s="3" t="s">
        <v>31</v>
      </c>
      <c r="I1096" s="3" t="s">
        <v>31</v>
      </c>
      <c r="J1096" s="13">
        <v>1936000</v>
      </c>
      <c r="K1096" s="13">
        <v>91146000</v>
      </c>
      <c r="L1096" s="17">
        <f t="shared" si="17"/>
        <v>2.1240646874245716E-2</v>
      </c>
    </row>
    <row r="1097" spans="1:12" x14ac:dyDescent="0.35">
      <c r="A1097" s="12" t="s">
        <v>1132</v>
      </c>
      <c r="B1097" s="4" t="s">
        <v>814</v>
      </c>
      <c r="C1097" s="4" t="s">
        <v>815</v>
      </c>
      <c r="D1097" s="4">
        <v>2</v>
      </c>
      <c r="E1097" s="4" t="s">
        <v>9</v>
      </c>
      <c r="F1097" s="4">
        <v>2024</v>
      </c>
      <c r="G1097" s="4">
        <v>5819</v>
      </c>
      <c r="H1097" s="4" t="s">
        <v>31</v>
      </c>
      <c r="I1097" s="4" t="s">
        <v>31</v>
      </c>
      <c r="J1097" s="14">
        <v>968000</v>
      </c>
      <c r="K1097" s="14">
        <v>68892000</v>
      </c>
      <c r="L1097" s="18">
        <f t="shared" si="17"/>
        <v>1.4050978342913545E-2</v>
      </c>
    </row>
    <row r="1098" spans="1:12" x14ac:dyDescent="0.35">
      <c r="A1098" s="11" t="s">
        <v>1133</v>
      </c>
      <c r="B1098" s="3" t="s">
        <v>814</v>
      </c>
      <c r="C1098" s="3" t="s">
        <v>815</v>
      </c>
      <c r="D1098" s="3">
        <v>2</v>
      </c>
      <c r="E1098" s="3" t="s">
        <v>9</v>
      </c>
      <c r="F1098" s="3">
        <v>2024</v>
      </c>
      <c r="G1098" s="3">
        <v>5837</v>
      </c>
      <c r="H1098" s="3" t="s">
        <v>31</v>
      </c>
      <c r="I1098" s="3" t="s">
        <v>31</v>
      </c>
      <c r="J1098" s="13">
        <v>13068000</v>
      </c>
      <c r="K1098" s="13">
        <v>699984000</v>
      </c>
      <c r="L1098" s="17">
        <f t="shared" si="17"/>
        <v>1.8668998148529108E-2</v>
      </c>
    </row>
    <row r="1099" spans="1:12" x14ac:dyDescent="0.35">
      <c r="A1099" s="12" t="s">
        <v>1134</v>
      </c>
      <c r="B1099" s="4" t="s">
        <v>814</v>
      </c>
      <c r="C1099" s="4" t="s">
        <v>815</v>
      </c>
      <c r="D1099" s="4">
        <v>2</v>
      </c>
      <c r="E1099" s="4" t="s">
        <v>9</v>
      </c>
      <c r="F1099" s="4">
        <v>2024</v>
      </c>
      <c r="G1099" s="4">
        <v>5842</v>
      </c>
      <c r="H1099" s="4" t="s">
        <v>31</v>
      </c>
      <c r="I1099" s="4" t="s">
        <v>31</v>
      </c>
      <c r="J1099" s="14">
        <v>0</v>
      </c>
      <c r="K1099" s="14">
        <v>106271000</v>
      </c>
      <c r="L1099" s="18">
        <f t="shared" si="17"/>
        <v>0</v>
      </c>
    </row>
    <row r="1100" spans="1:12" x14ac:dyDescent="0.35">
      <c r="A1100" s="11" t="s">
        <v>1135</v>
      </c>
      <c r="B1100" s="3" t="s">
        <v>814</v>
      </c>
      <c r="C1100" s="3" t="s">
        <v>815</v>
      </c>
      <c r="D1100" s="3">
        <v>2</v>
      </c>
      <c r="E1100" s="3" t="s">
        <v>9</v>
      </c>
      <c r="F1100" s="3">
        <v>2024</v>
      </c>
      <c r="G1100" s="3">
        <v>5847</v>
      </c>
      <c r="H1100" s="3" t="s">
        <v>31</v>
      </c>
      <c r="I1100" s="3" t="s">
        <v>31</v>
      </c>
      <c r="J1100" s="13">
        <v>5808000</v>
      </c>
      <c r="K1100" s="13">
        <v>229796000</v>
      </c>
      <c r="L1100" s="17">
        <f t="shared" si="17"/>
        <v>2.5274591376699334E-2</v>
      </c>
    </row>
    <row r="1101" spans="1:12" x14ac:dyDescent="0.35">
      <c r="A1101" s="12" t="s">
        <v>1136</v>
      </c>
      <c r="B1101" s="4" t="s">
        <v>814</v>
      </c>
      <c r="C1101" s="4" t="s">
        <v>815</v>
      </c>
      <c r="D1101" s="4">
        <v>2</v>
      </c>
      <c r="E1101" s="4" t="s">
        <v>9</v>
      </c>
      <c r="F1101" s="4">
        <v>2024</v>
      </c>
      <c r="G1101" s="4">
        <v>5854</v>
      </c>
      <c r="H1101" s="4" t="s">
        <v>31</v>
      </c>
      <c r="I1101" s="4" t="s">
        <v>31</v>
      </c>
      <c r="J1101" s="14">
        <v>12094000</v>
      </c>
      <c r="K1101" s="14">
        <v>197413000</v>
      </c>
      <c r="L1101" s="18">
        <f t="shared" si="17"/>
        <v>6.1262429525917747E-2</v>
      </c>
    </row>
    <row r="1102" spans="1:12" x14ac:dyDescent="0.35">
      <c r="A1102" s="11" t="s">
        <v>1137</v>
      </c>
      <c r="B1102" s="3" t="s">
        <v>814</v>
      </c>
      <c r="C1102" s="3" t="s">
        <v>815</v>
      </c>
      <c r="D1102" s="3">
        <v>2</v>
      </c>
      <c r="E1102" s="3" t="s">
        <v>9</v>
      </c>
      <c r="F1102" s="3">
        <v>2024</v>
      </c>
      <c r="G1102" s="3">
        <v>5856</v>
      </c>
      <c r="H1102" s="3" t="s">
        <v>31</v>
      </c>
      <c r="I1102" s="3" t="s">
        <v>31</v>
      </c>
      <c r="J1102" s="13">
        <v>968000</v>
      </c>
      <c r="K1102" s="13">
        <v>46613000</v>
      </c>
      <c r="L1102" s="17">
        <f t="shared" si="17"/>
        <v>2.0766738892583615E-2</v>
      </c>
    </row>
    <row r="1103" spans="1:12" x14ac:dyDescent="0.35">
      <c r="A1103" s="12" t="s">
        <v>1138</v>
      </c>
      <c r="B1103" s="4" t="s">
        <v>814</v>
      </c>
      <c r="C1103" s="4" t="s">
        <v>815</v>
      </c>
      <c r="D1103" s="4">
        <v>2</v>
      </c>
      <c r="E1103" s="4" t="s">
        <v>9</v>
      </c>
      <c r="F1103" s="4">
        <v>2024</v>
      </c>
      <c r="G1103" s="4">
        <v>5858</v>
      </c>
      <c r="H1103" s="4" t="s">
        <v>31</v>
      </c>
      <c r="I1103" s="4" t="s">
        <v>31</v>
      </c>
      <c r="J1103" s="14">
        <v>5318000</v>
      </c>
      <c r="K1103" s="14">
        <v>29242000</v>
      </c>
      <c r="L1103" s="18">
        <f t="shared" si="17"/>
        <v>0.1818617057656795</v>
      </c>
    </row>
    <row r="1104" spans="1:12" x14ac:dyDescent="0.35">
      <c r="A1104" s="11" t="s">
        <v>1139</v>
      </c>
      <c r="B1104" s="3" t="s">
        <v>814</v>
      </c>
      <c r="C1104" s="3" t="s">
        <v>815</v>
      </c>
      <c r="D1104" s="3">
        <v>2</v>
      </c>
      <c r="E1104" s="3" t="s">
        <v>9</v>
      </c>
      <c r="F1104" s="3">
        <v>2024</v>
      </c>
      <c r="G1104" s="3">
        <v>5861</v>
      </c>
      <c r="H1104" s="3" t="s">
        <v>31</v>
      </c>
      <c r="I1104" s="3" t="s">
        <v>31</v>
      </c>
      <c r="J1104" s="13">
        <v>0</v>
      </c>
      <c r="K1104" s="13">
        <v>118475000</v>
      </c>
      <c r="L1104" s="17">
        <f t="shared" si="17"/>
        <v>0</v>
      </c>
    </row>
    <row r="1105" spans="1:12" x14ac:dyDescent="0.35">
      <c r="A1105" s="12" t="s">
        <v>1140</v>
      </c>
      <c r="B1105" s="4" t="s">
        <v>814</v>
      </c>
      <c r="C1105" s="4" t="s">
        <v>815</v>
      </c>
      <c r="D1105" s="4">
        <v>2</v>
      </c>
      <c r="E1105" s="4" t="s">
        <v>9</v>
      </c>
      <c r="F1105" s="4">
        <v>2024</v>
      </c>
      <c r="G1105" s="4">
        <v>5885</v>
      </c>
      <c r="H1105" s="4" t="s">
        <v>31</v>
      </c>
      <c r="I1105" s="4" t="s">
        <v>31</v>
      </c>
      <c r="J1105" s="14">
        <v>1450000</v>
      </c>
      <c r="K1105" s="14">
        <v>105280000</v>
      </c>
      <c r="L1105" s="18">
        <f t="shared" si="17"/>
        <v>1.3772796352583586E-2</v>
      </c>
    </row>
    <row r="1106" spans="1:12" x14ac:dyDescent="0.35">
      <c r="A1106" s="11" t="s">
        <v>1141</v>
      </c>
      <c r="B1106" s="3" t="s">
        <v>814</v>
      </c>
      <c r="C1106" s="3" t="s">
        <v>815</v>
      </c>
      <c r="D1106" s="3">
        <v>2</v>
      </c>
      <c r="E1106" s="3" t="s">
        <v>9</v>
      </c>
      <c r="F1106" s="3">
        <v>2024</v>
      </c>
      <c r="G1106" s="3">
        <v>5887</v>
      </c>
      <c r="H1106" s="3" t="s">
        <v>31</v>
      </c>
      <c r="I1106" s="3" t="s">
        <v>31</v>
      </c>
      <c r="J1106" s="13">
        <v>21776000</v>
      </c>
      <c r="K1106" s="13">
        <v>293158000</v>
      </c>
      <c r="L1106" s="17">
        <f t="shared" si="17"/>
        <v>7.4280763274411757E-2</v>
      </c>
    </row>
    <row r="1107" spans="1:12" x14ac:dyDescent="0.35">
      <c r="A1107" s="12" t="s">
        <v>1142</v>
      </c>
      <c r="B1107" s="4" t="s">
        <v>814</v>
      </c>
      <c r="C1107" s="4" t="s">
        <v>815</v>
      </c>
      <c r="D1107" s="4">
        <v>2</v>
      </c>
      <c r="E1107" s="4" t="s">
        <v>9</v>
      </c>
      <c r="F1107" s="4">
        <v>2024</v>
      </c>
      <c r="G1107" s="4">
        <v>5890</v>
      </c>
      <c r="H1107" s="4" t="s">
        <v>31</v>
      </c>
      <c r="I1107" s="4" t="s">
        <v>31</v>
      </c>
      <c r="J1107" s="14">
        <v>4352000</v>
      </c>
      <c r="K1107" s="14">
        <v>62863000</v>
      </c>
      <c r="L1107" s="18">
        <f t="shared" si="17"/>
        <v>6.9229912667228735E-2</v>
      </c>
    </row>
    <row r="1108" spans="1:12" x14ac:dyDescent="0.35">
      <c r="A1108" s="11" t="s">
        <v>1143</v>
      </c>
      <c r="B1108" s="3" t="s">
        <v>814</v>
      </c>
      <c r="C1108" s="3" t="s">
        <v>815</v>
      </c>
      <c r="D1108" s="3">
        <v>2</v>
      </c>
      <c r="E1108" s="3" t="s">
        <v>9</v>
      </c>
      <c r="F1108" s="3">
        <v>2024</v>
      </c>
      <c r="G1108" s="3">
        <v>5893</v>
      </c>
      <c r="H1108" s="3" t="s">
        <v>31</v>
      </c>
      <c r="I1108" s="3" t="s">
        <v>31</v>
      </c>
      <c r="J1108" s="13">
        <v>1452000</v>
      </c>
      <c r="K1108" s="13">
        <v>341147000</v>
      </c>
      <c r="L1108" s="17">
        <f t="shared" si="17"/>
        <v>4.2562297191533266E-3</v>
      </c>
    </row>
    <row r="1109" spans="1:12" x14ac:dyDescent="0.35">
      <c r="A1109" s="12" t="s">
        <v>1144</v>
      </c>
      <c r="B1109" s="4" t="s">
        <v>814</v>
      </c>
      <c r="C1109" s="4" t="s">
        <v>815</v>
      </c>
      <c r="D1109" s="4">
        <v>2</v>
      </c>
      <c r="E1109" s="4" t="s">
        <v>9</v>
      </c>
      <c r="F1109" s="4">
        <v>2024</v>
      </c>
      <c r="G1109" s="4">
        <v>5895</v>
      </c>
      <c r="H1109" s="4" t="s">
        <v>31</v>
      </c>
      <c r="I1109" s="4" t="s">
        <v>31</v>
      </c>
      <c r="J1109" s="14">
        <v>2904000</v>
      </c>
      <c r="K1109" s="14">
        <v>307846000</v>
      </c>
      <c r="L1109" s="18">
        <f t="shared" si="17"/>
        <v>9.4332880726077321E-3</v>
      </c>
    </row>
    <row r="1110" spans="1:12" x14ac:dyDescent="0.35">
      <c r="A1110" s="11" t="s">
        <v>1145</v>
      </c>
      <c r="B1110" s="3" t="s">
        <v>814</v>
      </c>
      <c r="C1110" s="3" t="s">
        <v>815</v>
      </c>
      <c r="D1110" s="3">
        <v>2</v>
      </c>
      <c r="E1110" s="3" t="s">
        <v>9</v>
      </c>
      <c r="F1110" s="3">
        <v>2024</v>
      </c>
      <c r="G1110" s="3">
        <v>27245</v>
      </c>
      <c r="H1110" s="3" t="s">
        <v>31</v>
      </c>
      <c r="I1110" s="3" t="s">
        <v>31</v>
      </c>
      <c r="J1110" s="13">
        <v>0</v>
      </c>
      <c r="K1110" s="13">
        <v>22668000</v>
      </c>
      <c r="L1110" s="17">
        <f t="shared" si="17"/>
        <v>0</v>
      </c>
    </row>
    <row r="1111" spans="1:12" x14ac:dyDescent="0.35">
      <c r="A1111" s="12" t="s">
        <v>1146</v>
      </c>
      <c r="B1111" s="4" t="s">
        <v>814</v>
      </c>
      <c r="C1111" s="4" t="s">
        <v>815</v>
      </c>
      <c r="D1111" s="4">
        <v>2</v>
      </c>
      <c r="E1111" s="4" t="s">
        <v>10</v>
      </c>
      <c r="F1111" s="4">
        <v>2024</v>
      </c>
      <c r="G1111" s="4">
        <v>5001</v>
      </c>
      <c r="H1111" s="4" t="s">
        <v>31</v>
      </c>
      <c r="I1111" s="4" t="s">
        <v>31</v>
      </c>
      <c r="J1111" s="14">
        <v>62352000</v>
      </c>
      <c r="K1111" s="14">
        <v>893965000</v>
      </c>
      <c r="L1111" s="18">
        <f t="shared" si="17"/>
        <v>6.9747697057491065E-2</v>
      </c>
    </row>
    <row r="1112" spans="1:12" x14ac:dyDescent="0.35">
      <c r="A1112" s="11" t="s">
        <v>1147</v>
      </c>
      <c r="B1112" s="3" t="s">
        <v>814</v>
      </c>
      <c r="C1112" s="3" t="s">
        <v>815</v>
      </c>
      <c r="D1112" s="3">
        <v>2</v>
      </c>
      <c r="E1112" s="3" t="s">
        <v>10</v>
      </c>
      <c r="F1112" s="3">
        <v>2024</v>
      </c>
      <c r="G1112" s="3">
        <v>5002</v>
      </c>
      <c r="H1112" s="3" t="s">
        <v>31</v>
      </c>
      <c r="I1112" s="3" t="s">
        <v>31</v>
      </c>
      <c r="J1112" s="13">
        <v>19308000</v>
      </c>
      <c r="K1112" s="13">
        <v>43595000</v>
      </c>
      <c r="L1112" s="17">
        <f t="shared" si="17"/>
        <v>0.44289482738846198</v>
      </c>
    </row>
    <row r="1113" spans="1:12" x14ac:dyDescent="0.35">
      <c r="A1113" s="12" t="s">
        <v>1148</v>
      </c>
      <c r="B1113" s="4" t="s">
        <v>814</v>
      </c>
      <c r="C1113" s="4" t="s">
        <v>815</v>
      </c>
      <c r="D1113" s="4">
        <v>2</v>
      </c>
      <c r="E1113" s="4" t="s">
        <v>10</v>
      </c>
      <c r="F1113" s="4">
        <v>2024</v>
      </c>
      <c r="G1113" s="4">
        <v>5030</v>
      </c>
      <c r="H1113" s="4" t="s">
        <v>31</v>
      </c>
      <c r="I1113" s="4" t="s">
        <v>31</v>
      </c>
      <c r="J1113" s="14">
        <v>5800000</v>
      </c>
      <c r="K1113" s="14">
        <v>26807000</v>
      </c>
      <c r="L1113" s="18">
        <f t="shared" si="17"/>
        <v>0.21636139814227628</v>
      </c>
    </row>
    <row r="1114" spans="1:12" x14ac:dyDescent="0.35">
      <c r="A1114" s="11" t="s">
        <v>1149</v>
      </c>
      <c r="B1114" s="3" t="s">
        <v>814</v>
      </c>
      <c r="C1114" s="3" t="s">
        <v>815</v>
      </c>
      <c r="D1114" s="3">
        <v>2</v>
      </c>
      <c r="E1114" s="3" t="s">
        <v>10</v>
      </c>
      <c r="F1114" s="3">
        <v>2024</v>
      </c>
      <c r="G1114" s="3">
        <v>5031</v>
      </c>
      <c r="H1114" s="3" t="s">
        <v>31</v>
      </c>
      <c r="I1114" s="3" t="s">
        <v>31</v>
      </c>
      <c r="J1114" s="13">
        <v>22222000</v>
      </c>
      <c r="K1114" s="13">
        <v>62913000</v>
      </c>
      <c r="L1114" s="17">
        <f t="shared" si="17"/>
        <v>0.3532179358797069</v>
      </c>
    </row>
    <row r="1115" spans="1:12" x14ac:dyDescent="0.35">
      <c r="A1115" s="12" t="s">
        <v>1150</v>
      </c>
      <c r="B1115" s="4" t="s">
        <v>814</v>
      </c>
      <c r="C1115" s="4" t="s">
        <v>815</v>
      </c>
      <c r="D1115" s="4">
        <v>2</v>
      </c>
      <c r="E1115" s="4" t="s">
        <v>10</v>
      </c>
      <c r="F1115" s="4">
        <v>2024</v>
      </c>
      <c r="G1115" s="4">
        <v>5034</v>
      </c>
      <c r="H1115" s="4" t="s">
        <v>31</v>
      </c>
      <c r="I1115" s="4" t="s">
        <v>31</v>
      </c>
      <c r="J1115" s="14">
        <v>7246000</v>
      </c>
      <c r="K1115" s="14">
        <v>23204000</v>
      </c>
      <c r="L1115" s="18">
        <f t="shared" si="17"/>
        <v>0.31227374590587831</v>
      </c>
    </row>
    <row r="1116" spans="1:12" x14ac:dyDescent="0.35">
      <c r="A1116" s="11" t="s">
        <v>1151</v>
      </c>
      <c r="B1116" s="3" t="s">
        <v>814</v>
      </c>
      <c r="C1116" s="3" t="s">
        <v>815</v>
      </c>
      <c r="D1116" s="3">
        <v>2</v>
      </c>
      <c r="E1116" s="3" t="s">
        <v>10</v>
      </c>
      <c r="F1116" s="3">
        <v>2024</v>
      </c>
      <c r="G1116" s="3">
        <v>5036</v>
      </c>
      <c r="H1116" s="3" t="s">
        <v>31</v>
      </c>
      <c r="I1116" s="3" t="s">
        <v>31</v>
      </c>
      <c r="J1116" s="13">
        <v>6760000</v>
      </c>
      <c r="K1116" s="13">
        <v>20132000</v>
      </c>
      <c r="L1116" s="17">
        <f t="shared" si="17"/>
        <v>0.33578382674349294</v>
      </c>
    </row>
    <row r="1117" spans="1:12" x14ac:dyDescent="0.35">
      <c r="A1117" s="12" t="s">
        <v>1152</v>
      </c>
      <c r="B1117" s="4" t="s">
        <v>814</v>
      </c>
      <c r="C1117" s="4" t="s">
        <v>815</v>
      </c>
      <c r="D1117" s="4">
        <v>2</v>
      </c>
      <c r="E1117" s="4" t="s">
        <v>10</v>
      </c>
      <c r="F1117" s="4">
        <v>2024</v>
      </c>
      <c r="G1117" s="4">
        <v>5040</v>
      </c>
      <c r="H1117" s="4" t="s">
        <v>31</v>
      </c>
      <c r="I1117" s="4" t="s">
        <v>31</v>
      </c>
      <c r="J1117" s="14">
        <v>0</v>
      </c>
      <c r="K1117" s="14">
        <v>21202000</v>
      </c>
      <c r="L1117" s="18">
        <f t="shared" si="17"/>
        <v>0</v>
      </c>
    </row>
    <row r="1118" spans="1:12" x14ac:dyDescent="0.35">
      <c r="A1118" s="11" t="s">
        <v>1153</v>
      </c>
      <c r="B1118" s="3" t="s">
        <v>814</v>
      </c>
      <c r="C1118" s="3" t="s">
        <v>815</v>
      </c>
      <c r="D1118" s="3">
        <v>2</v>
      </c>
      <c r="E1118" s="3" t="s">
        <v>10</v>
      </c>
      <c r="F1118" s="3">
        <v>2024</v>
      </c>
      <c r="G1118" s="3">
        <v>5042</v>
      </c>
      <c r="H1118" s="3" t="s">
        <v>31</v>
      </c>
      <c r="I1118" s="3" t="s">
        <v>31</v>
      </c>
      <c r="J1118" s="13">
        <v>14972000</v>
      </c>
      <c r="K1118" s="13">
        <v>35200000</v>
      </c>
      <c r="L1118" s="17">
        <f t="shared" si="17"/>
        <v>0.4253409090909091</v>
      </c>
    </row>
    <row r="1119" spans="1:12" x14ac:dyDescent="0.35">
      <c r="A1119" s="12" t="s">
        <v>1154</v>
      </c>
      <c r="B1119" s="4" t="s">
        <v>814</v>
      </c>
      <c r="C1119" s="4" t="s">
        <v>815</v>
      </c>
      <c r="D1119" s="4">
        <v>2</v>
      </c>
      <c r="E1119" s="4" t="s">
        <v>10</v>
      </c>
      <c r="F1119" s="4">
        <v>2024</v>
      </c>
      <c r="G1119" s="4">
        <v>5045</v>
      </c>
      <c r="H1119" s="4" t="s">
        <v>31</v>
      </c>
      <c r="I1119" s="4" t="s">
        <v>31</v>
      </c>
      <c r="J1119" s="14">
        <v>8218000</v>
      </c>
      <c r="K1119" s="14">
        <v>31055000</v>
      </c>
      <c r="L1119" s="18">
        <f t="shared" si="17"/>
        <v>0.26462727419095156</v>
      </c>
    </row>
    <row r="1120" spans="1:12" x14ac:dyDescent="0.35">
      <c r="A1120" s="11" t="s">
        <v>1155</v>
      </c>
      <c r="B1120" s="3" t="s">
        <v>814</v>
      </c>
      <c r="C1120" s="3" t="s">
        <v>815</v>
      </c>
      <c r="D1120" s="3">
        <v>2</v>
      </c>
      <c r="E1120" s="3" t="s">
        <v>10</v>
      </c>
      <c r="F1120" s="3">
        <v>2024</v>
      </c>
      <c r="G1120" s="3">
        <v>5051</v>
      </c>
      <c r="H1120" s="3" t="s">
        <v>31</v>
      </c>
      <c r="I1120" s="3" t="s">
        <v>31</v>
      </c>
      <c r="J1120" s="13">
        <v>30956000</v>
      </c>
      <c r="K1120" s="13">
        <v>148258000</v>
      </c>
      <c r="L1120" s="17">
        <f t="shared" si="17"/>
        <v>0.208798176152383</v>
      </c>
    </row>
    <row r="1121" spans="1:12" x14ac:dyDescent="0.35">
      <c r="A1121" s="12" t="s">
        <v>1156</v>
      </c>
      <c r="B1121" s="4" t="s">
        <v>814</v>
      </c>
      <c r="C1121" s="4" t="s">
        <v>815</v>
      </c>
      <c r="D1121" s="4">
        <v>2</v>
      </c>
      <c r="E1121" s="4" t="s">
        <v>10</v>
      </c>
      <c r="F1121" s="4">
        <v>2024</v>
      </c>
      <c r="G1121" s="4">
        <v>5079</v>
      </c>
      <c r="H1121" s="4" t="s">
        <v>31</v>
      </c>
      <c r="I1121" s="4" t="s">
        <v>31</v>
      </c>
      <c r="J1121" s="14">
        <v>14484000</v>
      </c>
      <c r="K1121" s="14">
        <v>70093000</v>
      </c>
      <c r="L1121" s="18">
        <f t="shared" si="17"/>
        <v>0.20663975004636698</v>
      </c>
    </row>
    <row r="1122" spans="1:12" x14ac:dyDescent="0.35">
      <c r="A1122" s="11" t="s">
        <v>1157</v>
      </c>
      <c r="B1122" s="3" t="s">
        <v>814</v>
      </c>
      <c r="C1122" s="3" t="s">
        <v>815</v>
      </c>
      <c r="D1122" s="3">
        <v>2</v>
      </c>
      <c r="E1122" s="3" t="s">
        <v>10</v>
      </c>
      <c r="F1122" s="3">
        <v>2024</v>
      </c>
      <c r="G1122" s="3">
        <v>5088</v>
      </c>
      <c r="H1122" s="3" t="s">
        <v>31</v>
      </c>
      <c r="I1122" s="3" t="s">
        <v>31</v>
      </c>
      <c r="J1122" s="13">
        <v>26648000</v>
      </c>
      <c r="K1122" s="13">
        <v>179056000</v>
      </c>
      <c r="L1122" s="17">
        <f t="shared" si="17"/>
        <v>0.14882494861942633</v>
      </c>
    </row>
    <row r="1123" spans="1:12" x14ac:dyDescent="0.35">
      <c r="A1123" s="12" t="s">
        <v>1158</v>
      </c>
      <c r="B1123" s="4" t="s">
        <v>814</v>
      </c>
      <c r="C1123" s="4" t="s">
        <v>815</v>
      </c>
      <c r="D1123" s="4">
        <v>2</v>
      </c>
      <c r="E1123" s="4" t="s">
        <v>10</v>
      </c>
      <c r="F1123" s="4">
        <v>2024</v>
      </c>
      <c r="G1123" s="4">
        <v>5093</v>
      </c>
      <c r="H1123" s="4" t="s">
        <v>31</v>
      </c>
      <c r="I1123" s="4" t="s">
        <v>31</v>
      </c>
      <c r="J1123" s="14">
        <v>2898000</v>
      </c>
      <c r="K1123" s="14">
        <v>19588000</v>
      </c>
      <c r="L1123" s="18">
        <f t="shared" si="17"/>
        <v>0.14794772309577292</v>
      </c>
    </row>
    <row r="1124" spans="1:12" x14ac:dyDescent="0.35">
      <c r="A1124" s="11" t="s">
        <v>1159</v>
      </c>
      <c r="B1124" s="3" t="s">
        <v>814</v>
      </c>
      <c r="C1124" s="3" t="s">
        <v>815</v>
      </c>
      <c r="D1124" s="3">
        <v>2</v>
      </c>
      <c r="E1124" s="3" t="s">
        <v>10</v>
      </c>
      <c r="F1124" s="3">
        <v>2024</v>
      </c>
      <c r="G1124" s="3">
        <v>5101</v>
      </c>
      <c r="H1124" s="3" t="s">
        <v>31</v>
      </c>
      <c r="I1124" s="3" t="s">
        <v>31</v>
      </c>
      <c r="J1124" s="13">
        <v>7244000</v>
      </c>
      <c r="K1124" s="13">
        <v>24549000</v>
      </c>
      <c r="L1124" s="17">
        <f t="shared" si="17"/>
        <v>0.29508330278219069</v>
      </c>
    </row>
    <row r="1125" spans="1:12" x14ac:dyDescent="0.35">
      <c r="A1125" s="12" t="s">
        <v>1160</v>
      </c>
      <c r="B1125" s="4" t="s">
        <v>814</v>
      </c>
      <c r="C1125" s="4" t="s">
        <v>815</v>
      </c>
      <c r="D1125" s="4">
        <v>2</v>
      </c>
      <c r="E1125" s="4" t="s">
        <v>10</v>
      </c>
      <c r="F1125" s="4">
        <v>2024</v>
      </c>
      <c r="G1125" s="4">
        <v>5120</v>
      </c>
      <c r="H1125" s="4" t="s">
        <v>31</v>
      </c>
      <c r="I1125" s="4" t="s">
        <v>31</v>
      </c>
      <c r="J1125" s="14">
        <v>9178000</v>
      </c>
      <c r="K1125" s="14">
        <v>28799000</v>
      </c>
      <c r="L1125" s="18">
        <f t="shared" si="17"/>
        <v>0.31869162123684852</v>
      </c>
    </row>
    <row r="1126" spans="1:12" x14ac:dyDescent="0.35">
      <c r="A1126" s="11" t="s">
        <v>1161</v>
      </c>
      <c r="B1126" s="3" t="s">
        <v>814</v>
      </c>
      <c r="C1126" s="3" t="s">
        <v>815</v>
      </c>
      <c r="D1126" s="3">
        <v>2</v>
      </c>
      <c r="E1126" s="3" t="s">
        <v>10</v>
      </c>
      <c r="F1126" s="3">
        <v>2024</v>
      </c>
      <c r="G1126" s="3">
        <v>5129</v>
      </c>
      <c r="H1126" s="3" t="s">
        <v>31</v>
      </c>
      <c r="I1126" s="3" t="s">
        <v>31</v>
      </c>
      <c r="J1126" s="13">
        <v>5804000</v>
      </c>
      <c r="K1126" s="13">
        <v>33369000</v>
      </c>
      <c r="L1126" s="17">
        <f t="shared" si="17"/>
        <v>0.17393389073691151</v>
      </c>
    </row>
    <row r="1127" spans="1:12" x14ac:dyDescent="0.35">
      <c r="A1127" s="12" t="s">
        <v>1162</v>
      </c>
      <c r="B1127" s="4" t="s">
        <v>814</v>
      </c>
      <c r="C1127" s="4" t="s">
        <v>815</v>
      </c>
      <c r="D1127" s="4">
        <v>2</v>
      </c>
      <c r="E1127" s="4" t="s">
        <v>10</v>
      </c>
      <c r="F1127" s="4">
        <v>2024</v>
      </c>
      <c r="G1127" s="4">
        <v>5138</v>
      </c>
      <c r="H1127" s="4" t="s">
        <v>31</v>
      </c>
      <c r="I1127" s="4" t="s">
        <v>31</v>
      </c>
      <c r="J1127" s="14">
        <v>18832000</v>
      </c>
      <c r="K1127" s="14">
        <v>49720000</v>
      </c>
      <c r="L1127" s="18">
        <f t="shared" si="17"/>
        <v>0.37876106194690268</v>
      </c>
    </row>
    <row r="1128" spans="1:12" x14ac:dyDescent="0.35">
      <c r="A1128" s="11" t="s">
        <v>1163</v>
      </c>
      <c r="B1128" s="3" t="s">
        <v>814</v>
      </c>
      <c r="C1128" s="3" t="s">
        <v>815</v>
      </c>
      <c r="D1128" s="3">
        <v>2</v>
      </c>
      <c r="E1128" s="3" t="s">
        <v>10</v>
      </c>
      <c r="F1128" s="3">
        <v>2024</v>
      </c>
      <c r="G1128" s="3">
        <v>5142</v>
      </c>
      <c r="H1128" s="3" t="s">
        <v>31</v>
      </c>
      <c r="I1128" s="3" t="s">
        <v>31</v>
      </c>
      <c r="J1128" s="13">
        <v>11122000</v>
      </c>
      <c r="K1128" s="13">
        <v>67062000</v>
      </c>
      <c r="L1128" s="17">
        <f t="shared" si="17"/>
        <v>0.16584653007664549</v>
      </c>
    </row>
    <row r="1129" spans="1:12" x14ac:dyDescent="0.35">
      <c r="A1129" s="12" t="s">
        <v>1164</v>
      </c>
      <c r="B1129" s="4" t="s">
        <v>814</v>
      </c>
      <c r="C1129" s="4" t="s">
        <v>815</v>
      </c>
      <c r="D1129" s="4">
        <v>2</v>
      </c>
      <c r="E1129" s="4" t="s">
        <v>10</v>
      </c>
      <c r="F1129" s="4">
        <v>2024</v>
      </c>
      <c r="G1129" s="4">
        <v>5147</v>
      </c>
      <c r="H1129" s="4" t="s">
        <v>31</v>
      </c>
      <c r="I1129" s="4" t="s">
        <v>31</v>
      </c>
      <c r="J1129" s="14">
        <v>7248000</v>
      </c>
      <c r="K1129" s="14">
        <v>44718000</v>
      </c>
      <c r="L1129" s="18">
        <f t="shared" si="17"/>
        <v>0.16208238293304711</v>
      </c>
    </row>
    <row r="1130" spans="1:12" x14ac:dyDescent="0.35">
      <c r="A1130" s="11" t="s">
        <v>1165</v>
      </c>
      <c r="B1130" s="3" t="s">
        <v>814</v>
      </c>
      <c r="C1130" s="3" t="s">
        <v>815</v>
      </c>
      <c r="D1130" s="3">
        <v>2</v>
      </c>
      <c r="E1130" s="3" t="s">
        <v>10</v>
      </c>
      <c r="F1130" s="3">
        <v>2024</v>
      </c>
      <c r="G1130" s="3">
        <v>5148</v>
      </c>
      <c r="H1130" s="3" t="s">
        <v>31</v>
      </c>
      <c r="I1130" s="3" t="s">
        <v>31</v>
      </c>
      <c r="J1130" s="13">
        <v>9656000</v>
      </c>
      <c r="K1130" s="13">
        <v>17217000</v>
      </c>
      <c r="L1130" s="17">
        <f t="shared" si="17"/>
        <v>0.56084102921531043</v>
      </c>
    </row>
    <row r="1131" spans="1:12" x14ac:dyDescent="0.35">
      <c r="A1131" s="12" t="s">
        <v>1166</v>
      </c>
      <c r="B1131" s="4" t="s">
        <v>814</v>
      </c>
      <c r="C1131" s="4" t="s">
        <v>815</v>
      </c>
      <c r="D1131" s="4">
        <v>2</v>
      </c>
      <c r="E1131" s="4" t="s">
        <v>10</v>
      </c>
      <c r="F1131" s="4">
        <v>2024</v>
      </c>
      <c r="G1131" s="4">
        <v>5154</v>
      </c>
      <c r="H1131" s="4" t="s">
        <v>31</v>
      </c>
      <c r="I1131" s="4" t="s">
        <v>31</v>
      </c>
      <c r="J1131" s="14">
        <v>31914000</v>
      </c>
      <c r="K1131" s="14">
        <v>153673000</v>
      </c>
      <c r="L1131" s="18">
        <f t="shared" si="17"/>
        <v>0.20767473791752616</v>
      </c>
    </row>
    <row r="1132" spans="1:12" x14ac:dyDescent="0.35">
      <c r="A1132" s="11" t="s">
        <v>1167</v>
      </c>
      <c r="B1132" s="3" t="s">
        <v>814</v>
      </c>
      <c r="C1132" s="3" t="s">
        <v>815</v>
      </c>
      <c r="D1132" s="3">
        <v>2</v>
      </c>
      <c r="E1132" s="3" t="s">
        <v>10</v>
      </c>
      <c r="F1132" s="3">
        <v>2024</v>
      </c>
      <c r="G1132" s="3">
        <v>5172</v>
      </c>
      <c r="H1132" s="3" t="s">
        <v>31</v>
      </c>
      <c r="I1132" s="3" t="s">
        <v>31</v>
      </c>
      <c r="J1132" s="13">
        <v>3872000</v>
      </c>
      <c r="K1132" s="13">
        <v>52532000</v>
      </c>
      <c r="L1132" s="17">
        <f t="shared" si="17"/>
        <v>7.3707454503921424E-2</v>
      </c>
    </row>
    <row r="1133" spans="1:12" x14ac:dyDescent="0.35">
      <c r="A1133" s="12" t="s">
        <v>1168</v>
      </c>
      <c r="B1133" s="4" t="s">
        <v>814</v>
      </c>
      <c r="C1133" s="4" t="s">
        <v>815</v>
      </c>
      <c r="D1133" s="4">
        <v>2</v>
      </c>
      <c r="E1133" s="4" t="s">
        <v>10</v>
      </c>
      <c r="F1133" s="4">
        <v>2024</v>
      </c>
      <c r="G1133" s="4">
        <v>5197</v>
      </c>
      <c r="H1133" s="4" t="s">
        <v>31</v>
      </c>
      <c r="I1133" s="4" t="s">
        <v>31</v>
      </c>
      <c r="J1133" s="14">
        <v>6292000</v>
      </c>
      <c r="K1133" s="14">
        <v>84973000</v>
      </c>
      <c r="L1133" s="18">
        <f t="shared" si="17"/>
        <v>7.4047050239487835E-2</v>
      </c>
    </row>
    <row r="1134" spans="1:12" x14ac:dyDescent="0.35">
      <c r="A1134" s="11" t="s">
        <v>1169</v>
      </c>
      <c r="B1134" s="3" t="s">
        <v>814</v>
      </c>
      <c r="C1134" s="3" t="s">
        <v>815</v>
      </c>
      <c r="D1134" s="3">
        <v>2</v>
      </c>
      <c r="E1134" s="3" t="s">
        <v>10</v>
      </c>
      <c r="F1134" s="3">
        <v>2024</v>
      </c>
      <c r="G1134" s="3">
        <v>5209</v>
      </c>
      <c r="H1134" s="3" t="s">
        <v>31</v>
      </c>
      <c r="I1134" s="3" t="s">
        <v>31</v>
      </c>
      <c r="J1134" s="13">
        <v>5796000</v>
      </c>
      <c r="K1134" s="13">
        <v>18354000</v>
      </c>
      <c r="L1134" s="17">
        <f t="shared" si="17"/>
        <v>0.31578947368421051</v>
      </c>
    </row>
    <row r="1135" spans="1:12" x14ac:dyDescent="0.35">
      <c r="A1135" s="12" t="s">
        <v>1170</v>
      </c>
      <c r="B1135" s="4" t="s">
        <v>814</v>
      </c>
      <c r="C1135" s="4" t="s">
        <v>815</v>
      </c>
      <c r="D1135" s="4">
        <v>2</v>
      </c>
      <c r="E1135" s="4" t="s">
        <v>10</v>
      </c>
      <c r="F1135" s="4">
        <v>2024</v>
      </c>
      <c r="G1135" s="4">
        <v>5234</v>
      </c>
      <c r="H1135" s="4" t="s">
        <v>31</v>
      </c>
      <c r="I1135" s="4" t="s">
        <v>31</v>
      </c>
      <c r="J1135" s="14">
        <v>15456000</v>
      </c>
      <c r="K1135" s="14">
        <v>35781000</v>
      </c>
      <c r="L1135" s="18">
        <f t="shared" si="17"/>
        <v>0.4319610966714178</v>
      </c>
    </row>
    <row r="1136" spans="1:12" x14ac:dyDescent="0.35">
      <c r="A1136" s="11" t="s">
        <v>1171</v>
      </c>
      <c r="B1136" s="3" t="s">
        <v>814</v>
      </c>
      <c r="C1136" s="3" t="s">
        <v>815</v>
      </c>
      <c r="D1136" s="3">
        <v>2</v>
      </c>
      <c r="E1136" s="3" t="s">
        <v>10</v>
      </c>
      <c r="F1136" s="3">
        <v>2024</v>
      </c>
      <c r="G1136" s="3">
        <v>5237</v>
      </c>
      <c r="H1136" s="3" t="s">
        <v>31</v>
      </c>
      <c r="I1136" s="3" t="s">
        <v>31</v>
      </c>
      <c r="J1136" s="13">
        <v>11112000</v>
      </c>
      <c r="K1136" s="13">
        <v>32769000</v>
      </c>
      <c r="L1136" s="17">
        <f t="shared" si="17"/>
        <v>0.33910097958436325</v>
      </c>
    </row>
    <row r="1137" spans="1:12" x14ac:dyDescent="0.35">
      <c r="A1137" s="12" t="s">
        <v>1172</v>
      </c>
      <c r="B1137" s="4" t="s">
        <v>814</v>
      </c>
      <c r="C1137" s="4" t="s">
        <v>815</v>
      </c>
      <c r="D1137" s="4">
        <v>2</v>
      </c>
      <c r="E1137" s="4" t="s">
        <v>10</v>
      </c>
      <c r="F1137" s="4">
        <v>2024</v>
      </c>
      <c r="G1137" s="4">
        <v>5240</v>
      </c>
      <c r="H1137" s="4" t="s">
        <v>31</v>
      </c>
      <c r="I1137" s="4" t="s">
        <v>31</v>
      </c>
      <c r="J1137" s="14">
        <v>6764000</v>
      </c>
      <c r="K1137" s="14">
        <v>19378000</v>
      </c>
      <c r="L1137" s="18">
        <f t="shared" si="17"/>
        <v>0.34905563009598511</v>
      </c>
    </row>
    <row r="1138" spans="1:12" x14ac:dyDescent="0.35">
      <c r="A1138" s="11" t="s">
        <v>1173</v>
      </c>
      <c r="B1138" s="3" t="s">
        <v>814</v>
      </c>
      <c r="C1138" s="3" t="s">
        <v>815</v>
      </c>
      <c r="D1138" s="3">
        <v>2</v>
      </c>
      <c r="E1138" s="3" t="s">
        <v>10</v>
      </c>
      <c r="F1138" s="3">
        <v>2024</v>
      </c>
      <c r="G1138" s="3">
        <v>5250</v>
      </c>
      <c r="H1138" s="3" t="s">
        <v>31</v>
      </c>
      <c r="I1138" s="3" t="s">
        <v>31</v>
      </c>
      <c r="J1138" s="13">
        <v>14022000</v>
      </c>
      <c r="K1138" s="13">
        <v>73737000</v>
      </c>
      <c r="L1138" s="17">
        <f t="shared" si="17"/>
        <v>0.19016233369949959</v>
      </c>
    </row>
    <row r="1139" spans="1:12" x14ac:dyDescent="0.35">
      <c r="A1139" s="12" t="s">
        <v>1174</v>
      </c>
      <c r="B1139" s="4" t="s">
        <v>814</v>
      </c>
      <c r="C1139" s="4" t="s">
        <v>815</v>
      </c>
      <c r="D1139" s="4">
        <v>2</v>
      </c>
      <c r="E1139" s="4" t="s">
        <v>10</v>
      </c>
      <c r="F1139" s="4">
        <v>2024</v>
      </c>
      <c r="G1139" s="4">
        <v>5266</v>
      </c>
      <c r="H1139" s="4" t="s">
        <v>31</v>
      </c>
      <c r="I1139" s="4" t="s">
        <v>31</v>
      </c>
      <c r="J1139" s="14">
        <v>9186000</v>
      </c>
      <c r="K1139" s="14">
        <v>104595000</v>
      </c>
      <c r="L1139" s="18">
        <f t="shared" si="17"/>
        <v>8.7824465796644199E-2</v>
      </c>
    </row>
    <row r="1140" spans="1:12" x14ac:dyDescent="0.35">
      <c r="A1140" s="11" t="s">
        <v>1175</v>
      </c>
      <c r="B1140" s="3" t="s">
        <v>814</v>
      </c>
      <c r="C1140" s="3" t="s">
        <v>815</v>
      </c>
      <c r="D1140" s="3">
        <v>2</v>
      </c>
      <c r="E1140" s="3" t="s">
        <v>10</v>
      </c>
      <c r="F1140" s="3">
        <v>2024</v>
      </c>
      <c r="G1140" s="3">
        <v>5282</v>
      </c>
      <c r="H1140" s="3" t="s">
        <v>31</v>
      </c>
      <c r="I1140" s="3" t="s">
        <v>31</v>
      </c>
      <c r="J1140" s="13">
        <v>12560000</v>
      </c>
      <c r="K1140" s="13">
        <v>28315000</v>
      </c>
      <c r="L1140" s="17">
        <f t="shared" si="17"/>
        <v>0.44358114073812466</v>
      </c>
    </row>
    <row r="1141" spans="1:12" x14ac:dyDescent="0.35">
      <c r="A1141" s="12" t="s">
        <v>1176</v>
      </c>
      <c r="B1141" s="4" t="s">
        <v>814</v>
      </c>
      <c r="C1141" s="4" t="s">
        <v>815</v>
      </c>
      <c r="D1141" s="4">
        <v>2</v>
      </c>
      <c r="E1141" s="4" t="s">
        <v>10</v>
      </c>
      <c r="F1141" s="4">
        <v>2024</v>
      </c>
      <c r="G1141" s="4">
        <v>5284</v>
      </c>
      <c r="H1141" s="4" t="s">
        <v>31</v>
      </c>
      <c r="I1141" s="4" t="s">
        <v>31</v>
      </c>
      <c r="J1141" s="14">
        <v>5794000</v>
      </c>
      <c r="K1141" s="14">
        <v>10171000</v>
      </c>
      <c r="L1141" s="18">
        <f t="shared" si="17"/>
        <v>0.56965883393963224</v>
      </c>
    </row>
    <row r="1142" spans="1:12" x14ac:dyDescent="0.35">
      <c r="A1142" s="11" t="s">
        <v>1177</v>
      </c>
      <c r="B1142" s="3" t="s">
        <v>814</v>
      </c>
      <c r="C1142" s="3" t="s">
        <v>815</v>
      </c>
      <c r="D1142" s="3">
        <v>2</v>
      </c>
      <c r="E1142" s="3" t="s">
        <v>10</v>
      </c>
      <c r="F1142" s="3">
        <v>2024</v>
      </c>
      <c r="G1142" s="3">
        <v>5308</v>
      </c>
      <c r="H1142" s="3" t="s">
        <v>31</v>
      </c>
      <c r="I1142" s="3" t="s">
        <v>31</v>
      </c>
      <c r="J1142" s="13">
        <v>9656000</v>
      </c>
      <c r="K1142" s="13">
        <v>40763000</v>
      </c>
      <c r="L1142" s="17">
        <f t="shared" si="17"/>
        <v>0.23688148566101611</v>
      </c>
    </row>
    <row r="1143" spans="1:12" x14ac:dyDescent="0.35">
      <c r="A1143" s="12" t="s">
        <v>1178</v>
      </c>
      <c r="B1143" s="4" t="s">
        <v>814</v>
      </c>
      <c r="C1143" s="4" t="s">
        <v>815</v>
      </c>
      <c r="D1143" s="4">
        <v>2</v>
      </c>
      <c r="E1143" s="4" t="s">
        <v>10</v>
      </c>
      <c r="F1143" s="4">
        <v>2024</v>
      </c>
      <c r="G1143" s="4">
        <v>5310</v>
      </c>
      <c r="H1143" s="4" t="s">
        <v>31</v>
      </c>
      <c r="I1143" s="4" t="s">
        <v>31</v>
      </c>
      <c r="J1143" s="14">
        <v>19798000</v>
      </c>
      <c r="K1143" s="14">
        <v>43978000</v>
      </c>
      <c r="L1143" s="18">
        <f t="shared" si="17"/>
        <v>0.45017963527218152</v>
      </c>
    </row>
    <row r="1144" spans="1:12" x14ac:dyDescent="0.35">
      <c r="A1144" s="11" t="s">
        <v>1179</v>
      </c>
      <c r="B1144" s="3" t="s">
        <v>814</v>
      </c>
      <c r="C1144" s="3" t="s">
        <v>815</v>
      </c>
      <c r="D1144" s="3">
        <v>2</v>
      </c>
      <c r="E1144" s="3" t="s">
        <v>10</v>
      </c>
      <c r="F1144" s="3">
        <v>2024</v>
      </c>
      <c r="G1144" s="3">
        <v>5313</v>
      </c>
      <c r="H1144" s="3" t="s">
        <v>31</v>
      </c>
      <c r="I1144" s="3" t="s">
        <v>31</v>
      </c>
      <c r="J1144" s="13">
        <v>32344000</v>
      </c>
      <c r="K1144" s="13">
        <v>66792000</v>
      </c>
      <c r="L1144" s="17">
        <f t="shared" si="17"/>
        <v>0.48424961073182415</v>
      </c>
    </row>
    <row r="1145" spans="1:12" x14ac:dyDescent="0.35">
      <c r="A1145" s="12" t="s">
        <v>1180</v>
      </c>
      <c r="B1145" s="4" t="s">
        <v>814</v>
      </c>
      <c r="C1145" s="4" t="s">
        <v>815</v>
      </c>
      <c r="D1145" s="4">
        <v>2</v>
      </c>
      <c r="E1145" s="4" t="s">
        <v>10</v>
      </c>
      <c r="F1145" s="4">
        <v>2024</v>
      </c>
      <c r="G1145" s="4">
        <v>5315</v>
      </c>
      <c r="H1145" s="4" t="s">
        <v>31</v>
      </c>
      <c r="I1145" s="4" t="s">
        <v>31</v>
      </c>
      <c r="J1145" s="14">
        <v>5324000</v>
      </c>
      <c r="K1145" s="14">
        <v>24007000</v>
      </c>
      <c r="L1145" s="18">
        <f t="shared" si="17"/>
        <v>0.22176865081018035</v>
      </c>
    </row>
    <row r="1146" spans="1:12" x14ac:dyDescent="0.35">
      <c r="A1146" s="11" t="s">
        <v>1181</v>
      </c>
      <c r="B1146" s="3" t="s">
        <v>814</v>
      </c>
      <c r="C1146" s="3" t="s">
        <v>815</v>
      </c>
      <c r="D1146" s="3">
        <v>2</v>
      </c>
      <c r="E1146" s="3" t="s">
        <v>10</v>
      </c>
      <c r="F1146" s="3">
        <v>2024</v>
      </c>
      <c r="G1146" s="3">
        <v>5318</v>
      </c>
      <c r="H1146" s="3" t="s">
        <v>31</v>
      </c>
      <c r="I1146" s="3" t="s">
        <v>31</v>
      </c>
      <c r="J1146" s="13">
        <v>8704000</v>
      </c>
      <c r="K1146" s="13">
        <v>42093000</v>
      </c>
      <c r="L1146" s="17">
        <f t="shared" si="17"/>
        <v>0.20678022474045565</v>
      </c>
    </row>
    <row r="1147" spans="1:12" x14ac:dyDescent="0.35">
      <c r="A1147" s="12" t="s">
        <v>1182</v>
      </c>
      <c r="B1147" s="4" t="s">
        <v>814</v>
      </c>
      <c r="C1147" s="4" t="s">
        <v>815</v>
      </c>
      <c r="D1147" s="4">
        <v>2</v>
      </c>
      <c r="E1147" s="4" t="s">
        <v>10</v>
      </c>
      <c r="F1147" s="4">
        <v>2024</v>
      </c>
      <c r="G1147" s="4">
        <v>5353</v>
      </c>
      <c r="H1147" s="4" t="s">
        <v>31</v>
      </c>
      <c r="I1147" s="4" t="s">
        <v>31</v>
      </c>
      <c r="J1147" s="14">
        <v>1934000</v>
      </c>
      <c r="K1147" s="14">
        <v>7701000</v>
      </c>
      <c r="L1147" s="18">
        <f t="shared" si="17"/>
        <v>0.25113621607583431</v>
      </c>
    </row>
    <row r="1148" spans="1:12" x14ac:dyDescent="0.35">
      <c r="A1148" s="11" t="s">
        <v>1183</v>
      </c>
      <c r="B1148" s="3" t="s">
        <v>814</v>
      </c>
      <c r="C1148" s="3" t="s">
        <v>815</v>
      </c>
      <c r="D1148" s="3">
        <v>2</v>
      </c>
      <c r="E1148" s="3" t="s">
        <v>10</v>
      </c>
      <c r="F1148" s="3">
        <v>2024</v>
      </c>
      <c r="G1148" s="3">
        <v>5360</v>
      </c>
      <c r="H1148" s="3" t="s">
        <v>31</v>
      </c>
      <c r="I1148" s="3" t="s">
        <v>31</v>
      </c>
      <c r="J1148" s="13">
        <v>4346000</v>
      </c>
      <c r="K1148" s="13">
        <v>74652000</v>
      </c>
      <c r="L1148" s="17">
        <f t="shared" si="17"/>
        <v>5.8216792584257625E-2</v>
      </c>
    </row>
    <row r="1149" spans="1:12" x14ac:dyDescent="0.35">
      <c r="A1149" s="12" t="s">
        <v>1184</v>
      </c>
      <c r="B1149" s="4" t="s">
        <v>814</v>
      </c>
      <c r="C1149" s="4" t="s">
        <v>815</v>
      </c>
      <c r="D1149" s="4">
        <v>2</v>
      </c>
      <c r="E1149" s="4" t="s">
        <v>10</v>
      </c>
      <c r="F1149" s="4">
        <v>2024</v>
      </c>
      <c r="G1149" s="4">
        <v>5361</v>
      </c>
      <c r="H1149" s="4" t="s">
        <v>31</v>
      </c>
      <c r="I1149" s="4" t="s">
        <v>31</v>
      </c>
      <c r="J1149" s="14">
        <v>12564000</v>
      </c>
      <c r="K1149" s="14">
        <v>68183000</v>
      </c>
      <c r="L1149" s="18">
        <f t="shared" si="17"/>
        <v>0.18426880600736253</v>
      </c>
    </row>
    <row r="1150" spans="1:12" x14ac:dyDescent="0.35">
      <c r="A1150" s="11" t="s">
        <v>1185</v>
      </c>
      <c r="B1150" s="3" t="s">
        <v>814</v>
      </c>
      <c r="C1150" s="3" t="s">
        <v>815</v>
      </c>
      <c r="D1150" s="3">
        <v>2</v>
      </c>
      <c r="E1150" s="3" t="s">
        <v>10</v>
      </c>
      <c r="F1150" s="3">
        <v>2024</v>
      </c>
      <c r="G1150" s="3">
        <v>5368</v>
      </c>
      <c r="H1150" s="3" t="s">
        <v>31</v>
      </c>
      <c r="I1150" s="3" t="s">
        <v>31</v>
      </c>
      <c r="J1150" s="13">
        <v>5316000</v>
      </c>
      <c r="K1150" s="13">
        <v>24549000</v>
      </c>
      <c r="L1150" s="17">
        <f t="shared" si="17"/>
        <v>0.21654649883905658</v>
      </c>
    </row>
    <row r="1151" spans="1:12" x14ac:dyDescent="0.35">
      <c r="A1151" s="12" t="s">
        <v>1186</v>
      </c>
      <c r="B1151" s="4" t="s">
        <v>814</v>
      </c>
      <c r="C1151" s="4" t="s">
        <v>815</v>
      </c>
      <c r="D1151" s="4">
        <v>2</v>
      </c>
      <c r="E1151" s="4" t="s">
        <v>10</v>
      </c>
      <c r="F1151" s="4">
        <v>2024</v>
      </c>
      <c r="G1151" s="4">
        <v>5376</v>
      </c>
      <c r="H1151" s="4" t="s">
        <v>31</v>
      </c>
      <c r="I1151" s="4" t="s">
        <v>31</v>
      </c>
      <c r="J1151" s="14">
        <v>7252000</v>
      </c>
      <c r="K1151" s="14">
        <v>34549000</v>
      </c>
      <c r="L1151" s="18">
        <f t="shared" si="17"/>
        <v>0.20990477293119916</v>
      </c>
    </row>
    <row r="1152" spans="1:12" x14ac:dyDescent="0.35">
      <c r="A1152" s="11" t="s">
        <v>1187</v>
      </c>
      <c r="B1152" s="3" t="s">
        <v>814</v>
      </c>
      <c r="C1152" s="3" t="s">
        <v>815</v>
      </c>
      <c r="D1152" s="3">
        <v>2</v>
      </c>
      <c r="E1152" s="3" t="s">
        <v>10</v>
      </c>
      <c r="F1152" s="3">
        <v>2024</v>
      </c>
      <c r="G1152" s="3">
        <v>5380</v>
      </c>
      <c r="H1152" s="3" t="s">
        <v>31</v>
      </c>
      <c r="I1152" s="3" t="s">
        <v>31</v>
      </c>
      <c r="J1152" s="13">
        <v>3388000</v>
      </c>
      <c r="K1152" s="13">
        <v>69979000</v>
      </c>
      <c r="L1152" s="17">
        <f t="shared" si="17"/>
        <v>4.8414524357307191E-2</v>
      </c>
    </row>
    <row r="1153" spans="1:12" x14ac:dyDescent="0.35">
      <c r="A1153" s="12" t="s">
        <v>1188</v>
      </c>
      <c r="B1153" s="4" t="s">
        <v>814</v>
      </c>
      <c r="C1153" s="4" t="s">
        <v>815</v>
      </c>
      <c r="D1153" s="4">
        <v>2</v>
      </c>
      <c r="E1153" s="4" t="s">
        <v>10</v>
      </c>
      <c r="F1153" s="4">
        <v>2024</v>
      </c>
      <c r="G1153" s="4">
        <v>5390</v>
      </c>
      <c r="H1153" s="4" t="s">
        <v>31</v>
      </c>
      <c r="I1153" s="4" t="s">
        <v>31</v>
      </c>
      <c r="J1153" s="14">
        <v>1928000</v>
      </c>
      <c r="K1153" s="14">
        <v>13552000</v>
      </c>
      <c r="L1153" s="18">
        <f t="shared" si="17"/>
        <v>0.14226682408500591</v>
      </c>
    </row>
    <row r="1154" spans="1:12" x14ac:dyDescent="0.35">
      <c r="A1154" s="11" t="s">
        <v>1189</v>
      </c>
      <c r="B1154" s="3" t="s">
        <v>814</v>
      </c>
      <c r="C1154" s="3" t="s">
        <v>815</v>
      </c>
      <c r="D1154" s="3">
        <v>2</v>
      </c>
      <c r="E1154" s="3" t="s">
        <v>10</v>
      </c>
      <c r="F1154" s="3">
        <v>2024</v>
      </c>
      <c r="G1154" s="3">
        <v>5400</v>
      </c>
      <c r="H1154" s="3" t="s">
        <v>31</v>
      </c>
      <c r="I1154" s="3" t="s">
        <v>31</v>
      </c>
      <c r="J1154" s="13">
        <v>7742000</v>
      </c>
      <c r="K1154" s="13">
        <v>31920000</v>
      </c>
      <c r="L1154" s="17">
        <f t="shared" ref="L1154:L1217" si="18">IFERROR(J1154/K1154,0)</f>
        <v>0.24254385964912281</v>
      </c>
    </row>
    <row r="1155" spans="1:12" x14ac:dyDescent="0.35">
      <c r="A1155" s="12" t="s">
        <v>1190</v>
      </c>
      <c r="B1155" s="4" t="s">
        <v>814</v>
      </c>
      <c r="C1155" s="4" t="s">
        <v>815</v>
      </c>
      <c r="D1155" s="4">
        <v>2</v>
      </c>
      <c r="E1155" s="4" t="s">
        <v>10</v>
      </c>
      <c r="F1155" s="4">
        <v>2024</v>
      </c>
      <c r="G1155" s="4">
        <v>5411</v>
      </c>
      <c r="H1155" s="4" t="s">
        <v>31</v>
      </c>
      <c r="I1155" s="4" t="s">
        <v>31</v>
      </c>
      <c r="J1155" s="14">
        <v>5312000</v>
      </c>
      <c r="K1155" s="14">
        <v>21366000</v>
      </c>
      <c r="L1155" s="18">
        <f t="shared" si="18"/>
        <v>0.24861930169428062</v>
      </c>
    </row>
    <row r="1156" spans="1:12" x14ac:dyDescent="0.35">
      <c r="A1156" s="11" t="s">
        <v>1191</v>
      </c>
      <c r="B1156" s="3" t="s">
        <v>814</v>
      </c>
      <c r="C1156" s="3" t="s">
        <v>815</v>
      </c>
      <c r="D1156" s="3">
        <v>2</v>
      </c>
      <c r="E1156" s="3" t="s">
        <v>10</v>
      </c>
      <c r="F1156" s="3">
        <v>2024</v>
      </c>
      <c r="G1156" s="3">
        <v>5425</v>
      </c>
      <c r="H1156" s="3" t="s">
        <v>31</v>
      </c>
      <c r="I1156" s="3" t="s">
        <v>31</v>
      </c>
      <c r="J1156" s="13">
        <v>9670000</v>
      </c>
      <c r="K1156" s="13">
        <v>44831000</v>
      </c>
      <c r="L1156" s="17">
        <f t="shared" si="18"/>
        <v>0.21569895831009792</v>
      </c>
    </row>
    <row r="1157" spans="1:12" x14ac:dyDescent="0.35">
      <c r="A1157" s="12" t="s">
        <v>1192</v>
      </c>
      <c r="B1157" s="4" t="s">
        <v>814</v>
      </c>
      <c r="C1157" s="4" t="s">
        <v>815</v>
      </c>
      <c r="D1157" s="4">
        <v>2</v>
      </c>
      <c r="E1157" s="4" t="s">
        <v>10</v>
      </c>
      <c r="F1157" s="4">
        <v>2024</v>
      </c>
      <c r="G1157" s="4">
        <v>5440</v>
      </c>
      <c r="H1157" s="4" t="s">
        <v>31</v>
      </c>
      <c r="I1157" s="4" t="s">
        <v>31</v>
      </c>
      <c r="J1157" s="14">
        <v>21736000</v>
      </c>
      <c r="K1157" s="14">
        <v>64652000</v>
      </c>
      <c r="L1157" s="18">
        <f t="shared" si="18"/>
        <v>0.33619996287817855</v>
      </c>
    </row>
    <row r="1158" spans="1:12" x14ac:dyDescent="0.35">
      <c r="A1158" s="11" t="s">
        <v>1193</v>
      </c>
      <c r="B1158" s="3" t="s">
        <v>814</v>
      </c>
      <c r="C1158" s="3" t="s">
        <v>815</v>
      </c>
      <c r="D1158" s="3">
        <v>2</v>
      </c>
      <c r="E1158" s="3" t="s">
        <v>10</v>
      </c>
      <c r="F1158" s="3">
        <v>2024</v>
      </c>
      <c r="G1158" s="3">
        <v>5480</v>
      </c>
      <c r="H1158" s="3" t="s">
        <v>31</v>
      </c>
      <c r="I1158" s="3" t="s">
        <v>31</v>
      </c>
      <c r="J1158" s="13">
        <v>4356000</v>
      </c>
      <c r="K1158" s="13">
        <v>39561000</v>
      </c>
      <c r="L1158" s="17">
        <f t="shared" si="18"/>
        <v>0.11010844013043149</v>
      </c>
    </row>
    <row r="1159" spans="1:12" x14ac:dyDescent="0.35">
      <c r="A1159" s="12" t="s">
        <v>1194</v>
      </c>
      <c r="B1159" s="4" t="s">
        <v>814</v>
      </c>
      <c r="C1159" s="4" t="s">
        <v>815</v>
      </c>
      <c r="D1159" s="4">
        <v>2</v>
      </c>
      <c r="E1159" s="4" t="s">
        <v>10</v>
      </c>
      <c r="F1159" s="4">
        <v>2024</v>
      </c>
      <c r="G1159" s="4">
        <v>5483</v>
      </c>
      <c r="H1159" s="4" t="s">
        <v>31</v>
      </c>
      <c r="I1159" s="4" t="s">
        <v>31</v>
      </c>
      <c r="J1159" s="14">
        <v>3864000</v>
      </c>
      <c r="K1159" s="14">
        <v>80727000</v>
      </c>
      <c r="L1159" s="18">
        <f t="shared" si="18"/>
        <v>4.786502657103571E-2</v>
      </c>
    </row>
    <row r="1160" spans="1:12" x14ac:dyDescent="0.35">
      <c r="A1160" s="11" t="s">
        <v>1195</v>
      </c>
      <c r="B1160" s="3" t="s">
        <v>814</v>
      </c>
      <c r="C1160" s="3" t="s">
        <v>815</v>
      </c>
      <c r="D1160" s="3">
        <v>2</v>
      </c>
      <c r="E1160" s="3" t="s">
        <v>10</v>
      </c>
      <c r="F1160" s="3">
        <v>2024</v>
      </c>
      <c r="G1160" s="3">
        <v>5490</v>
      </c>
      <c r="H1160" s="3" t="s">
        <v>31</v>
      </c>
      <c r="I1160" s="3" t="s">
        <v>31</v>
      </c>
      <c r="J1160" s="13">
        <v>13062000</v>
      </c>
      <c r="K1160" s="13">
        <v>66038000</v>
      </c>
      <c r="L1160" s="17">
        <f t="shared" si="18"/>
        <v>0.19779520881916474</v>
      </c>
    </row>
    <row r="1161" spans="1:12" x14ac:dyDescent="0.35">
      <c r="A1161" s="12" t="s">
        <v>1196</v>
      </c>
      <c r="B1161" s="4" t="s">
        <v>814</v>
      </c>
      <c r="C1161" s="4" t="s">
        <v>815</v>
      </c>
      <c r="D1161" s="4">
        <v>2</v>
      </c>
      <c r="E1161" s="4" t="s">
        <v>10</v>
      </c>
      <c r="F1161" s="4">
        <v>2024</v>
      </c>
      <c r="G1161" s="4">
        <v>5495</v>
      </c>
      <c r="H1161" s="4" t="s">
        <v>31</v>
      </c>
      <c r="I1161" s="4" t="s">
        <v>31</v>
      </c>
      <c r="J1161" s="14">
        <v>3386000</v>
      </c>
      <c r="K1161" s="14">
        <v>48766000</v>
      </c>
      <c r="L1161" s="18">
        <f t="shared" si="18"/>
        <v>6.9433621785670349E-2</v>
      </c>
    </row>
    <row r="1162" spans="1:12" x14ac:dyDescent="0.35">
      <c r="A1162" s="11" t="s">
        <v>1197</v>
      </c>
      <c r="B1162" s="3" t="s">
        <v>814</v>
      </c>
      <c r="C1162" s="3" t="s">
        <v>815</v>
      </c>
      <c r="D1162" s="3">
        <v>2</v>
      </c>
      <c r="E1162" s="3" t="s">
        <v>10</v>
      </c>
      <c r="F1162" s="3">
        <v>2024</v>
      </c>
      <c r="G1162" s="3">
        <v>5541</v>
      </c>
      <c r="H1162" s="3" t="s">
        <v>31</v>
      </c>
      <c r="I1162" s="3" t="s">
        <v>31</v>
      </c>
      <c r="J1162" s="13">
        <v>6288000</v>
      </c>
      <c r="K1162" s="13">
        <v>34660000</v>
      </c>
      <c r="L1162" s="17">
        <f t="shared" si="18"/>
        <v>0.1814195037507213</v>
      </c>
    </row>
    <row r="1163" spans="1:12" x14ac:dyDescent="0.35">
      <c r="A1163" s="12" t="s">
        <v>1198</v>
      </c>
      <c r="B1163" s="4" t="s">
        <v>814</v>
      </c>
      <c r="C1163" s="4" t="s">
        <v>815</v>
      </c>
      <c r="D1163" s="4">
        <v>2</v>
      </c>
      <c r="E1163" s="4" t="s">
        <v>10</v>
      </c>
      <c r="F1163" s="4">
        <v>2024</v>
      </c>
      <c r="G1163" s="4">
        <v>5579</v>
      </c>
      <c r="H1163" s="4" t="s">
        <v>31</v>
      </c>
      <c r="I1163" s="4" t="s">
        <v>31</v>
      </c>
      <c r="J1163" s="14">
        <v>11612000</v>
      </c>
      <c r="K1163" s="14">
        <v>65017000</v>
      </c>
      <c r="L1163" s="18">
        <f t="shared" si="18"/>
        <v>0.17859944322254179</v>
      </c>
    </row>
    <row r="1164" spans="1:12" x14ac:dyDescent="0.35">
      <c r="A1164" s="11" t="s">
        <v>1199</v>
      </c>
      <c r="B1164" s="3" t="s">
        <v>814</v>
      </c>
      <c r="C1164" s="3" t="s">
        <v>815</v>
      </c>
      <c r="D1164" s="3">
        <v>2</v>
      </c>
      <c r="E1164" s="3" t="s">
        <v>10</v>
      </c>
      <c r="F1164" s="3">
        <v>2024</v>
      </c>
      <c r="G1164" s="3">
        <v>5585</v>
      </c>
      <c r="H1164" s="3" t="s">
        <v>31</v>
      </c>
      <c r="I1164" s="3" t="s">
        <v>31</v>
      </c>
      <c r="J1164" s="13">
        <v>2904000</v>
      </c>
      <c r="K1164" s="13">
        <v>15342000</v>
      </c>
      <c r="L1164" s="17">
        <f t="shared" si="18"/>
        <v>0.1892843175596402</v>
      </c>
    </row>
    <row r="1165" spans="1:12" x14ac:dyDescent="0.35">
      <c r="A1165" s="12" t="s">
        <v>1200</v>
      </c>
      <c r="B1165" s="4" t="s">
        <v>814</v>
      </c>
      <c r="C1165" s="4" t="s">
        <v>815</v>
      </c>
      <c r="D1165" s="4">
        <v>2</v>
      </c>
      <c r="E1165" s="4" t="s">
        <v>10</v>
      </c>
      <c r="F1165" s="4">
        <v>2024</v>
      </c>
      <c r="G1165" s="4">
        <v>5591</v>
      </c>
      <c r="H1165" s="4" t="s">
        <v>31</v>
      </c>
      <c r="I1165" s="4" t="s">
        <v>31</v>
      </c>
      <c r="J1165" s="14">
        <v>21250000</v>
      </c>
      <c r="K1165" s="14">
        <v>84664000</v>
      </c>
      <c r="L1165" s="18">
        <f t="shared" si="18"/>
        <v>0.25099215723329871</v>
      </c>
    </row>
    <row r="1166" spans="1:12" x14ac:dyDescent="0.35">
      <c r="A1166" s="11" t="s">
        <v>1201</v>
      </c>
      <c r="B1166" s="3" t="s">
        <v>814</v>
      </c>
      <c r="C1166" s="3" t="s">
        <v>815</v>
      </c>
      <c r="D1166" s="3">
        <v>2</v>
      </c>
      <c r="E1166" s="3" t="s">
        <v>10</v>
      </c>
      <c r="F1166" s="3">
        <v>2024</v>
      </c>
      <c r="G1166" s="3">
        <v>5604</v>
      </c>
      <c r="H1166" s="3" t="s">
        <v>31</v>
      </c>
      <c r="I1166" s="3" t="s">
        <v>31</v>
      </c>
      <c r="J1166" s="13">
        <v>48282000</v>
      </c>
      <c r="K1166" s="13">
        <v>105952000</v>
      </c>
      <c r="L1166" s="17">
        <f t="shared" si="18"/>
        <v>0.45569691935971007</v>
      </c>
    </row>
    <row r="1167" spans="1:12" x14ac:dyDescent="0.35">
      <c r="A1167" s="12" t="s">
        <v>1202</v>
      </c>
      <c r="B1167" s="4" t="s">
        <v>814</v>
      </c>
      <c r="C1167" s="4" t="s">
        <v>815</v>
      </c>
      <c r="D1167" s="4">
        <v>2</v>
      </c>
      <c r="E1167" s="4" t="s">
        <v>10</v>
      </c>
      <c r="F1167" s="4">
        <v>2024</v>
      </c>
      <c r="G1167" s="4">
        <v>5607</v>
      </c>
      <c r="H1167" s="4" t="s">
        <v>31</v>
      </c>
      <c r="I1167" s="4" t="s">
        <v>31</v>
      </c>
      <c r="J1167" s="14">
        <v>13522000</v>
      </c>
      <c r="K1167" s="14">
        <v>30900000</v>
      </c>
      <c r="L1167" s="18">
        <f t="shared" si="18"/>
        <v>0.43760517799352749</v>
      </c>
    </row>
    <row r="1168" spans="1:12" x14ac:dyDescent="0.35">
      <c r="A1168" s="11" t="s">
        <v>1203</v>
      </c>
      <c r="B1168" s="3" t="s">
        <v>814</v>
      </c>
      <c r="C1168" s="3" t="s">
        <v>815</v>
      </c>
      <c r="D1168" s="3">
        <v>2</v>
      </c>
      <c r="E1168" s="3" t="s">
        <v>10</v>
      </c>
      <c r="F1168" s="3">
        <v>2024</v>
      </c>
      <c r="G1168" s="3">
        <v>5615</v>
      </c>
      <c r="H1168" s="3" t="s">
        <v>31</v>
      </c>
      <c r="I1168" s="3" t="s">
        <v>31</v>
      </c>
      <c r="J1168" s="13">
        <v>16910000</v>
      </c>
      <c r="K1168" s="13">
        <v>59002000</v>
      </c>
      <c r="L1168" s="17">
        <f t="shared" si="18"/>
        <v>0.28660045422189079</v>
      </c>
    </row>
    <row r="1169" spans="1:12" x14ac:dyDescent="0.35">
      <c r="A1169" s="12" t="s">
        <v>1204</v>
      </c>
      <c r="B1169" s="4" t="s">
        <v>814</v>
      </c>
      <c r="C1169" s="4" t="s">
        <v>815</v>
      </c>
      <c r="D1169" s="4">
        <v>2</v>
      </c>
      <c r="E1169" s="4" t="s">
        <v>10</v>
      </c>
      <c r="F1169" s="4">
        <v>2024</v>
      </c>
      <c r="G1169" s="4">
        <v>5642</v>
      </c>
      <c r="H1169" s="4" t="s">
        <v>31</v>
      </c>
      <c r="I1169" s="4" t="s">
        <v>31</v>
      </c>
      <c r="J1169" s="14">
        <v>482000</v>
      </c>
      <c r="K1169" s="14">
        <v>10441000</v>
      </c>
      <c r="L1169" s="18">
        <f t="shared" si="18"/>
        <v>4.6164160521022887E-2</v>
      </c>
    </row>
    <row r="1170" spans="1:12" x14ac:dyDescent="0.35">
      <c r="A1170" s="11" t="s">
        <v>1205</v>
      </c>
      <c r="B1170" s="3" t="s">
        <v>814</v>
      </c>
      <c r="C1170" s="3" t="s">
        <v>815</v>
      </c>
      <c r="D1170" s="3">
        <v>2</v>
      </c>
      <c r="E1170" s="3" t="s">
        <v>10</v>
      </c>
      <c r="F1170" s="3">
        <v>2024</v>
      </c>
      <c r="G1170" s="3">
        <v>5649</v>
      </c>
      <c r="H1170" s="3" t="s">
        <v>31</v>
      </c>
      <c r="I1170" s="3" t="s">
        <v>31</v>
      </c>
      <c r="J1170" s="13">
        <v>29506000</v>
      </c>
      <c r="K1170" s="13">
        <v>175828000</v>
      </c>
      <c r="L1170" s="17">
        <f t="shared" si="18"/>
        <v>0.16781172509497919</v>
      </c>
    </row>
    <row r="1171" spans="1:12" x14ac:dyDescent="0.35">
      <c r="A1171" s="12" t="s">
        <v>1206</v>
      </c>
      <c r="B1171" s="4" t="s">
        <v>814</v>
      </c>
      <c r="C1171" s="4" t="s">
        <v>815</v>
      </c>
      <c r="D1171" s="4">
        <v>2</v>
      </c>
      <c r="E1171" s="4" t="s">
        <v>10</v>
      </c>
      <c r="F1171" s="4">
        <v>2024</v>
      </c>
      <c r="G1171" s="4">
        <v>5656</v>
      </c>
      <c r="H1171" s="4" t="s">
        <v>31</v>
      </c>
      <c r="I1171" s="4" t="s">
        <v>31</v>
      </c>
      <c r="J1171" s="14">
        <v>13524000</v>
      </c>
      <c r="K1171" s="14">
        <v>31323000</v>
      </c>
      <c r="L1171" s="18">
        <f t="shared" si="18"/>
        <v>0.43175941001819751</v>
      </c>
    </row>
    <row r="1172" spans="1:12" x14ac:dyDescent="0.35">
      <c r="A1172" s="11" t="s">
        <v>1207</v>
      </c>
      <c r="B1172" s="3" t="s">
        <v>814</v>
      </c>
      <c r="C1172" s="3" t="s">
        <v>815</v>
      </c>
      <c r="D1172" s="3">
        <v>2</v>
      </c>
      <c r="E1172" s="3" t="s">
        <v>10</v>
      </c>
      <c r="F1172" s="3">
        <v>2024</v>
      </c>
      <c r="G1172" s="3">
        <v>5664</v>
      </c>
      <c r="H1172" s="3" t="s">
        <v>31</v>
      </c>
      <c r="I1172" s="3" t="s">
        <v>31</v>
      </c>
      <c r="J1172" s="13">
        <v>9188000</v>
      </c>
      <c r="K1172" s="13">
        <v>44077000</v>
      </c>
      <c r="L1172" s="17">
        <f t="shared" si="18"/>
        <v>0.20845338838850194</v>
      </c>
    </row>
    <row r="1173" spans="1:12" x14ac:dyDescent="0.35">
      <c r="A1173" s="12" t="s">
        <v>1208</v>
      </c>
      <c r="B1173" s="4" t="s">
        <v>814</v>
      </c>
      <c r="C1173" s="4" t="s">
        <v>815</v>
      </c>
      <c r="D1173" s="4">
        <v>2</v>
      </c>
      <c r="E1173" s="4" t="s">
        <v>10</v>
      </c>
      <c r="F1173" s="4">
        <v>2024</v>
      </c>
      <c r="G1173" s="4">
        <v>5665</v>
      </c>
      <c r="H1173" s="4" t="s">
        <v>31</v>
      </c>
      <c r="I1173" s="4" t="s">
        <v>31</v>
      </c>
      <c r="J1173" s="14">
        <v>14990000</v>
      </c>
      <c r="K1173" s="14">
        <v>60383000</v>
      </c>
      <c r="L1173" s="18">
        <f t="shared" si="18"/>
        <v>0.24824867926403127</v>
      </c>
    </row>
    <row r="1174" spans="1:12" x14ac:dyDescent="0.35">
      <c r="A1174" s="11" t="s">
        <v>1209</v>
      </c>
      <c r="B1174" s="3" t="s">
        <v>814</v>
      </c>
      <c r="C1174" s="3" t="s">
        <v>815</v>
      </c>
      <c r="D1174" s="3">
        <v>2</v>
      </c>
      <c r="E1174" s="3" t="s">
        <v>10</v>
      </c>
      <c r="F1174" s="3">
        <v>2024</v>
      </c>
      <c r="G1174" s="3">
        <v>5667</v>
      </c>
      <c r="H1174" s="3" t="s">
        <v>31</v>
      </c>
      <c r="I1174" s="3" t="s">
        <v>31</v>
      </c>
      <c r="J1174" s="13">
        <v>8704000</v>
      </c>
      <c r="K1174" s="13">
        <v>114732000</v>
      </c>
      <c r="L1174" s="17">
        <f t="shared" si="18"/>
        <v>7.5863752048251576E-2</v>
      </c>
    </row>
    <row r="1175" spans="1:12" x14ac:dyDescent="0.35">
      <c r="A1175" s="12" t="s">
        <v>1210</v>
      </c>
      <c r="B1175" s="4" t="s">
        <v>814</v>
      </c>
      <c r="C1175" s="4" t="s">
        <v>815</v>
      </c>
      <c r="D1175" s="4">
        <v>2</v>
      </c>
      <c r="E1175" s="4" t="s">
        <v>10</v>
      </c>
      <c r="F1175" s="4">
        <v>2024</v>
      </c>
      <c r="G1175" s="4">
        <v>5670</v>
      </c>
      <c r="H1175" s="4" t="s">
        <v>31</v>
      </c>
      <c r="I1175" s="4" t="s">
        <v>31</v>
      </c>
      <c r="J1175" s="14">
        <v>9656000</v>
      </c>
      <c r="K1175" s="14">
        <v>19588000</v>
      </c>
      <c r="L1175" s="18">
        <f t="shared" si="18"/>
        <v>0.49295487032877272</v>
      </c>
    </row>
    <row r="1176" spans="1:12" x14ac:dyDescent="0.35">
      <c r="A1176" s="11" t="s">
        <v>1211</v>
      </c>
      <c r="B1176" s="3" t="s">
        <v>814</v>
      </c>
      <c r="C1176" s="3" t="s">
        <v>815</v>
      </c>
      <c r="D1176" s="3">
        <v>2</v>
      </c>
      <c r="E1176" s="3" t="s">
        <v>10</v>
      </c>
      <c r="F1176" s="3">
        <v>2024</v>
      </c>
      <c r="G1176" s="3">
        <v>5679</v>
      </c>
      <c r="H1176" s="3" t="s">
        <v>31</v>
      </c>
      <c r="I1176" s="3" t="s">
        <v>31</v>
      </c>
      <c r="J1176" s="13">
        <v>8696000</v>
      </c>
      <c r="K1176" s="13">
        <v>25033000</v>
      </c>
      <c r="L1176" s="17">
        <f t="shared" si="18"/>
        <v>0.34738145647744978</v>
      </c>
    </row>
    <row r="1177" spans="1:12" x14ac:dyDescent="0.35">
      <c r="A1177" s="12" t="s">
        <v>1212</v>
      </c>
      <c r="B1177" s="4" t="s">
        <v>814</v>
      </c>
      <c r="C1177" s="4" t="s">
        <v>815</v>
      </c>
      <c r="D1177" s="4">
        <v>2</v>
      </c>
      <c r="E1177" s="4" t="s">
        <v>10</v>
      </c>
      <c r="F1177" s="4">
        <v>2024</v>
      </c>
      <c r="G1177" s="4">
        <v>5686</v>
      </c>
      <c r="H1177" s="4" t="s">
        <v>31</v>
      </c>
      <c r="I1177" s="4" t="s">
        <v>31</v>
      </c>
      <c r="J1177" s="14">
        <v>7250000</v>
      </c>
      <c r="K1177" s="14">
        <v>75146000</v>
      </c>
      <c r="L1177" s="18">
        <f t="shared" si="18"/>
        <v>9.6478854496579988E-2</v>
      </c>
    </row>
    <row r="1178" spans="1:12" x14ac:dyDescent="0.35">
      <c r="A1178" s="11" t="s">
        <v>1213</v>
      </c>
      <c r="B1178" s="3" t="s">
        <v>814</v>
      </c>
      <c r="C1178" s="3" t="s">
        <v>815</v>
      </c>
      <c r="D1178" s="3">
        <v>2</v>
      </c>
      <c r="E1178" s="3" t="s">
        <v>10</v>
      </c>
      <c r="F1178" s="3">
        <v>2024</v>
      </c>
      <c r="G1178" s="3">
        <v>5690</v>
      </c>
      <c r="H1178" s="3" t="s">
        <v>31</v>
      </c>
      <c r="I1178" s="3" t="s">
        <v>31</v>
      </c>
      <c r="J1178" s="13">
        <v>12566000</v>
      </c>
      <c r="K1178" s="13">
        <v>90414000</v>
      </c>
      <c r="L1178" s="17">
        <f t="shared" si="18"/>
        <v>0.13898290087818257</v>
      </c>
    </row>
    <row r="1179" spans="1:12" x14ac:dyDescent="0.35">
      <c r="A1179" s="12" t="s">
        <v>1214</v>
      </c>
      <c r="B1179" s="4" t="s">
        <v>814</v>
      </c>
      <c r="C1179" s="4" t="s">
        <v>815</v>
      </c>
      <c r="D1179" s="4">
        <v>2</v>
      </c>
      <c r="E1179" s="4" t="s">
        <v>10</v>
      </c>
      <c r="F1179" s="4">
        <v>2024</v>
      </c>
      <c r="G1179" s="4">
        <v>5697</v>
      </c>
      <c r="H1179" s="4" t="s">
        <v>31</v>
      </c>
      <c r="I1179" s="4" t="s">
        <v>31</v>
      </c>
      <c r="J1179" s="14">
        <v>6770000</v>
      </c>
      <c r="K1179" s="14">
        <v>26265000</v>
      </c>
      <c r="L1179" s="18">
        <f t="shared" si="18"/>
        <v>0.25775747192080717</v>
      </c>
    </row>
    <row r="1180" spans="1:12" x14ac:dyDescent="0.35">
      <c r="A1180" s="11" t="s">
        <v>1215</v>
      </c>
      <c r="B1180" s="3" t="s">
        <v>814</v>
      </c>
      <c r="C1180" s="3" t="s">
        <v>815</v>
      </c>
      <c r="D1180" s="3">
        <v>2</v>
      </c>
      <c r="E1180" s="3" t="s">
        <v>10</v>
      </c>
      <c r="F1180" s="3">
        <v>2024</v>
      </c>
      <c r="G1180" s="3">
        <v>5756</v>
      </c>
      <c r="H1180" s="3" t="s">
        <v>31</v>
      </c>
      <c r="I1180" s="3" t="s">
        <v>31</v>
      </c>
      <c r="J1180" s="13">
        <v>17894000</v>
      </c>
      <c r="K1180" s="13">
        <v>176839000</v>
      </c>
      <c r="L1180" s="17">
        <f t="shared" si="18"/>
        <v>0.10118808633842083</v>
      </c>
    </row>
    <row r="1181" spans="1:12" x14ac:dyDescent="0.35">
      <c r="A1181" s="12" t="s">
        <v>1216</v>
      </c>
      <c r="B1181" s="4" t="s">
        <v>814</v>
      </c>
      <c r="C1181" s="4" t="s">
        <v>815</v>
      </c>
      <c r="D1181" s="4">
        <v>2</v>
      </c>
      <c r="E1181" s="4" t="s">
        <v>10</v>
      </c>
      <c r="F1181" s="4">
        <v>2024</v>
      </c>
      <c r="G1181" s="4">
        <v>5789</v>
      </c>
      <c r="H1181" s="4" t="s">
        <v>31</v>
      </c>
      <c r="I1181" s="4" t="s">
        <v>31</v>
      </c>
      <c r="J1181" s="14">
        <v>3384000</v>
      </c>
      <c r="K1181" s="14">
        <v>17699000</v>
      </c>
      <c r="L1181" s="18">
        <f t="shared" si="18"/>
        <v>0.19119724278207809</v>
      </c>
    </row>
    <row r="1182" spans="1:12" x14ac:dyDescent="0.35">
      <c r="A1182" s="11" t="s">
        <v>1217</v>
      </c>
      <c r="B1182" s="3" t="s">
        <v>814</v>
      </c>
      <c r="C1182" s="3" t="s">
        <v>815</v>
      </c>
      <c r="D1182" s="3">
        <v>2</v>
      </c>
      <c r="E1182" s="3" t="s">
        <v>10</v>
      </c>
      <c r="F1182" s="3">
        <v>2024</v>
      </c>
      <c r="G1182" s="3">
        <v>5790</v>
      </c>
      <c r="H1182" s="3" t="s">
        <v>31</v>
      </c>
      <c r="I1182" s="3" t="s">
        <v>31</v>
      </c>
      <c r="J1182" s="13">
        <v>16920000</v>
      </c>
      <c r="K1182" s="13">
        <v>138465000</v>
      </c>
      <c r="L1182" s="17">
        <f t="shared" si="18"/>
        <v>0.12219694507637309</v>
      </c>
    </row>
    <row r="1183" spans="1:12" x14ac:dyDescent="0.35">
      <c r="A1183" s="12" t="s">
        <v>1218</v>
      </c>
      <c r="B1183" s="4" t="s">
        <v>814</v>
      </c>
      <c r="C1183" s="4" t="s">
        <v>815</v>
      </c>
      <c r="D1183" s="4">
        <v>2</v>
      </c>
      <c r="E1183" s="4" t="s">
        <v>10</v>
      </c>
      <c r="F1183" s="4">
        <v>2024</v>
      </c>
      <c r="G1183" s="4">
        <v>5792</v>
      </c>
      <c r="H1183" s="4" t="s">
        <v>31</v>
      </c>
      <c r="I1183" s="4" t="s">
        <v>31</v>
      </c>
      <c r="J1183" s="14">
        <v>1452000</v>
      </c>
      <c r="K1183" s="14">
        <v>10441000</v>
      </c>
      <c r="L1183" s="18">
        <f t="shared" si="18"/>
        <v>0.13906713916291544</v>
      </c>
    </row>
    <row r="1184" spans="1:12" x14ac:dyDescent="0.35">
      <c r="A1184" s="11" t="s">
        <v>1219</v>
      </c>
      <c r="B1184" s="3" t="s">
        <v>814</v>
      </c>
      <c r="C1184" s="3" t="s">
        <v>815</v>
      </c>
      <c r="D1184" s="3">
        <v>2</v>
      </c>
      <c r="E1184" s="3" t="s">
        <v>10</v>
      </c>
      <c r="F1184" s="3">
        <v>2024</v>
      </c>
      <c r="G1184" s="3">
        <v>5809</v>
      </c>
      <c r="H1184" s="3" t="s">
        <v>31</v>
      </c>
      <c r="I1184" s="3" t="s">
        <v>31</v>
      </c>
      <c r="J1184" s="13">
        <v>1932000</v>
      </c>
      <c r="K1184" s="13">
        <v>12701000</v>
      </c>
      <c r="L1184" s="17">
        <f t="shared" si="18"/>
        <v>0.15211400677112039</v>
      </c>
    </row>
    <row r="1185" spans="1:12" x14ac:dyDescent="0.35">
      <c r="A1185" s="12" t="s">
        <v>1220</v>
      </c>
      <c r="B1185" s="4" t="s">
        <v>814</v>
      </c>
      <c r="C1185" s="4" t="s">
        <v>815</v>
      </c>
      <c r="D1185" s="4">
        <v>2</v>
      </c>
      <c r="E1185" s="4" t="s">
        <v>10</v>
      </c>
      <c r="F1185" s="4">
        <v>2024</v>
      </c>
      <c r="G1185" s="4">
        <v>5819</v>
      </c>
      <c r="H1185" s="4" t="s">
        <v>31</v>
      </c>
      <c r="I1185" s="4" t="s">
        <v>31</v>
      </c>
      <c r="J1185" s="14">
        <v>7248000</v>
      </c>
      <c r="K1185" s="14">
        <v>24007000</v>
      </c>
      <c r="L1185" s="18">
        <f t="shared" si="18"/>
        <v>0.3019119423501479</v>
      </c>
    </row>
    <row r="1186" spans="1:12" x14ac:dyDescent="0.35">
      <c r="A1186" s="11" t="s">
        <v>1221</v>
      </c>
      <c r="B1186" s="3" t="s">
        <v>814</v>
      </c>
      <c r="C1186" s="3" t="s">
        <v>815</v>
      </c>
      <c r="D1186" s="3">
        <v>2</v>
      </c>
      <c r="E1186" s="3" t="s">
        <v>10</v>
      </c>
      <c r="F1186" s="3">
        <v>2024</v>
      </c>
      <c r="G1186" s="3">
        <v>5837</v>
      </c>
      <c r="H1186" s="3" t="s">
        <v>31</v>
      </c>
      <c r="I1186" s="3" t="s">
        <v>31</v>
      </c>
      <c r="J1186" s="13">
        <v>29494000</v>
      </c>
      <c r="K1186" s="13">
        <v>120600000</v>
      </c>
      <c r="L1186" s="17">
        <f t="shared" si="18"/>
        <v>0.24456053067993366</v>
      </c>
    </row>
    <row r="1187" spans="1:12" x14ac:dyDescent="0.35">
      <c r="A1187" s="12" t="s">
        <v>1222</v>
      </c>
      <c r="B1187" s="4" t="s">
        <v>814</v>
      </c>
      <c r="C1187" s="4" t="s">
        <v>815</v>
      </c>
      <c r="D1187" s="4">
        <v>2</v>
      </c>
      <c r="E1187" s="4" t="s">
        <v>10</v>
      </c>
      <c r="F1187" s="4">
        <v>2024</v>
      </c>
      <c r="G1187" s="4">
        <v>5847</v>
      </c>
      <c r="H1187" s="4" t="s">
        <v>31</v>
      </c>
      <c r="I1187" s="4" t="s">
        <v>31</v>
      </c>
      <c r="J1187" s="14">
        <v>6284000</v>
      </c>
      <c r="K1187" s="14">
        <v>23527000</v>
      </c>
      <c r="L1187" s="18">
        <f t="shared" si="18"/>
        <v>0.26709737748119183</v>
      </c>
    </row>
    <row r="1188" spans="1:12" x14ac:dyDescent="0.35">
      <c r="A1188" s="11" t="s">
        <v>1223</v>
      </c>
      <c r="B1188" s="3" t="s">
        <v>814</v>
      </c>
      <c r="C1188" s="3" t="s">
        <v>815</v>
      </c>
      <c r="D1188" s="3">
        <v>2</v>
      </c>
      <c r="E1188" s="3" t="s">
        <v>10</v>
      </c>
      <c r="F1188" s="3">
        <v>2024</v>
      </c>
      <c r="G1188" s="3">
        <v>5854</v>
      </c>
      <c r="H1188" s="3" t="s">
        <v>31</v>
      </c>
      <c r="I1188" s="3" t="s">
        <v>31</v>
      </c>
      <c r="J1188" s="13">
        <v>15474000</v>
      </c>
      <c r="K1188" s="13">
        <v>126038000</v>
      </c>
      <c r="L1188" s="17">
        <f t="shared" si="18"/>
        <v>0.12277249718338913</v>
      </c>
    </row>
    <row r="1189" spans="1:12" x14ac:dyDescent="0.35">
      <c r="A1189" s="12" t="s">
        <v>1224</v>
      </c>
      <c r="B1189" s="4" t="s">
        <v>814</v>
      </c>
      <c r="C1189" s="4" t="s">
        <v>815</v>
      </c>
      <c r="D1189" s="4">
        <v>2</v>
      </c>
      <c r="E1189" s="4" t="s">
        <v>10</v>
      </c>
      <c r="F1189" s="4">
        <v>2024</v>
      </c>
      <c r="G1189" s="4">
        <v>5856</v>
      </c>
      <c r="H1189" s="4" t="s">
        <v>31</v>
      </c>
      <c r="I1189" s="4" t="s">
        <v>31</v>
      </c>
      <c r="J1189" s="14">
        <v>1934000</v>
      </c>
      <c r="K1189" s="14">
        <v>12701000</v>
      </c>
      <c r="L1189" s="18">
        <f t="shared" si="18"/>
        <v>0.1522714746870325</v>
      </c>
    </row>
    <row r="1190" spans="1:12" x14ac:dyDescent="0.35">
      <c r="A1190" s="11" t="s">
        <v>1225</v>
      </c>
      <c r="B1190" s="3" t="s">
        <v>814</v>
      </c>
      <c r="C1190" s="3" t="s">
        <v>815</v>
      </c>
      <c r="D1190" s="3">
        <v>2</v>
      </c>
      <c r="E1190" s="3" t="s">
        <v>10</v>
      </c>
      <c r="F1190" s="3">
        <v>2024</v>
      </c>
      <c r="G1190" s="3">
        <v>5858</v>
      </c>
      <c r="H1190" s="3" t="s">
        <v>31</v>
      </c>
      <c r="I1190" s="3" t="s">
        <v>31</v>
      </c>
      <c r="J1190" s="13">
        <v>19308000</v>
      </c>
      <c r="K1190" s="13">
        <v>77713000</v>
      </c>
      <c r="L1190" s="17">
        <f t="shared" si="18"/>
        <v>0.24845263984146795</v>
      </c>
    </row>
    <row r="1191" spans="1:12" x14ac:dyDescent="0.35">
      <c r="A1191" s="12" t="s">
        <v>1226</v>
      </c>
      <c r="B1191" s="4" t="s">
        <v>814</v>
      </c>
      <c r="C1191" s="4" t="s">
        <v>815</v>
      </c>
      <c r="D1191" s="4">
        <v>2</v>
      </c>
      <c r="E1191" s="4" t="s">
        <v>10</v>
      </c>
      <c r="F1191" s="4">
        <v>2024</v>
      </c>
      <c r="G1191" s="4">
        <v>5861</v>
      </c>
      <c r="H1191" s="4" t="s">
        <v>31</v>
      </c>
      <c r="I1191" s="4" t="s">
        <v>31</v>
      </c>
      <c r="J1191" s="14">
        <v>3864000</v>
      </c>
      <c r="K1191" s="14">
        <v>11096000</v>
      </c>
      <c r="L1191" s="18">
        <f t="shared" si="18"/>
        <v>0.34823359769286227</v>
      </c>
    </row>
    <row r="1192" spans="1:12" x14ac:dyDescent="0.35">
      <c r="A1192" s="11" t="s">
        <v>1227</v>
      </c>
      <c r="B1192" s="3" t="s">
        <v>814</v>
      </c>
      <c r="C1192" s="3" t="s">
        <v>815</v>
      </c>
      <c r="D1192" s="3">
        <v>2</v>
      </c>
      <c r="E1192" s="3" t="s">
        <v>10</v>
      </c>
      <c r="F1192" s="3">
        <v>2024</v>
      </c>
      <c r="G1192" s="3">
        <v>5885</v>
      </c>
      <c r="H1192" s="3" t="s">
        <v>31</v>
      </c>
      <c r="I1192" s="3" t="s">
        <v>31</v>
      </c>
      <c r="J1192" s="13">
        <v>10618000</v>
      </c>
      <c r="K1192" s="13">
        <v>22987000</v>
      </c>
      <c r="L1192" s="17">
        <f t="shared" si="18"/>
        <v>0.46191325531822336</v>
      </c>
    </row>
    <row r="1193" spans="1:12" x14ac:dyDescent="0.35">
      <c r="A1193" s="12" t="s">
        <v>1228</v>
      </c>
      <c r="B1193" s="4" t="s">
        <v>814</v>
      </c>
      <c r="C1193" s="4" t="s">
        <v>815</v>
      </c>
      <c r="D1193" s="4">
        <v>2</v>
      </c>
      <c r="E1193" s="4" t="s">
        <v>10</v>
      </c>
      <c r="F1193" s="4">
        <v>2024</v>
      </c>
      <c r="G1193" s="4">
        <v>5887</v>
      </c>
      <c r="H1193" s="4" t="s">
        <v>31</v>
      </c>
      <c r="I1193" s="4" t="s">
        <v>31</v>
      </c>
      <c r="J1193" s="14">
        <v>23678000</v>
      </c>
      <c r="K1193" s="14">
        <v>157107000</v>
      </c>
      <c r="L1193" s="18">
        <f t="shared" si="18"/>
        <v>0.15071257168681218</v>
      </c>
    </row>
    <row r="1194" spans="1:12" x14ac:dyDescent="0.35">
      <c r="A1194" s="11" t="s">
        <v>1229</v>
      </c>
      <c r="B1194" s="3" t="s">
        <v>814</v>
      </c>
      <c r="C1194" s="3" t="s">
        <v>815</v>
      </c>
      <c r="D1194" s="3">
        <v>2</v>
      </c>
      <c r="E1194" s="3" t="s">
        <v>10</v>
      </c>
      <c r="F1194" s="3">
        <v>2024</v>
      </c>
      <c r="G1194" s="3">
        <v>5890</v>
      </c>
      <c r="H1194" s="3" t="s">
        <v>31</v>
      </c>
      <c r="I1194" s="3" t="s">
        <v>31</v>
      </c>
      <c r="J1194" s="13">
        <v>11104000</v>
      </c>
      <c r="K1194" s="13">
        <v>30941000</v>
      </c>
      <c r="L1194" s="17">
        <f t="shared" si="18"/>
        <v>0.35887657153938141</v>
      </c>
    </row>
    <row r="1195" spans="1:12" x14ac:dyDescent="0.35">
      <c r="A1195" s="12" t="s">
        <v>1230</v>
      </c>
      <c r="B1195" s="4" t="s">
        <v>814</v>
      </c>
      <c r="C1195" s="4" t="s">
        <v>815</v>
      </c>
      <c r="D1195" s="4">
        <v>2</v>
      </c>
      <c r="E1195" s="4" t="s">
        <v>10</v>
      </c>
      <c r="F1195" s="4">
        <v>2024</v>
      </c>
      <c r="G1195" s="4">
        <v>5893</v>
      </c>
      <c r="H1195" s="4" t="s">
        <v>31</v>
      </c>
      <c r="I1195" s="4" t="s">
        <v>31</v>
      </c>
      <c r="J1195" s="14">
        <v>14964000</v>
      </c>
      <c r="K1195" s="14">
        <v>57742000</v>
      </c>
      <c r="L1195" s="18">
        <f t="shared" si="18"/>
        <v>0.25915278306951611</v>
      </c>
    </row>
    <row r="1196" spans="1:12" x14ac:dyDescent="0.35">
      <c r="A1196" s="11" t="s">
        <v>1231</v>
      </c>
      <c r="B1196" s="3" t="s">
        <v>814</v>
      </c>
      <c r="C1196" s="3" t="s">
        <v>815</v>
      </c>
      <c r="D1196" s="3">
        <v>2</v>
      </c>
      <c r="E1196" s="3" t="s">
        <v>10</v>
      </c>
      <c r="F1196" s="3">
        <v>2024</v>
      </c>
      <c r="G1196" s="3">
        <v>5895</v>
      </c>
      <c r="H1196" s="3" t="s">
        <v>31</v>
      </c>
      <c r="I1196" s="3" t="s">
        <v>31</v>
      </c>
      <c r="J1196" s="13">
        <v>10644000</v>
      </c>
      <c r="K1196" s="13">
        <v>44250000</v>
      </c>
      <c r="L1196" s="17">
        <f t="shared" si="18"/>
        <v>0.24054237288135594</v>
      </c>
    </row>
    <row r="1197" spans="1:12" x14ac:dyDescent="0.35">
      <c r="A1197" s="12" t="s">
        <v>1232</v>
      </c>
      <c r="B1197" s="4" t="s">
        <v>814</v>
      </c>
      <c r="C1197" s="4" t="s">
        <v>815</v>
      </c>
      <c r="D1197" s="4">
        <v>3</v>
      </c>
      <c r="E1197" s="4" t="s">
        <v>9</v>
      </c>
      <c r="F1197" s="4">
        <v>2024</v>
      </c>
      <c r="G1197" s="4">
        <v>5001</v>
      </c>
      <c r="H1197" s="4" t="s">
        <v>31</v>
      </c>
      <c r="I1197" s="4" t="s">
        <v>31</v>
      </c>
      <c r="J1197" s="14">
        <v>0</v>
      </c>
      <c r="K1197" s="14">
        <v>469183000</v>
      </c>
      <c r="L1197" s="18">
        <f t="shared" si="18"/>
        <v>0</v>
      </c>
    </row>
    <row r="1198" spans="1:12" x14ac:dyDescent="0.35">
      <c r="A1198" s="11" t="s">
        <v>1233</v>
      </c>
      <c r="B1198" s="3" t="s">
        <v>814</v>
      </c>
      <c r="C1198" s="3" t="s">
        <v>815</v>
      </c>
      <c r="D1198" s="3">
        <v>3</v>
      </c>
      <c r="E1198" s="3" t="s">
        <v>9</v>
      </c>
      <c r="F1198" s="3">
        <v>2024</v>
      </c>
      <c r="G1198" s="3">
        <v>5002</v>
      </c>
      <c r="H1198" s="3" t="s">
        <v>31</v>
      </c>
      <c r="I1198" s="3" t="s">
        <v>31</v>
      </c>
      <c r="J1198" s="13">
        <v>0</v>
      </c>
      <c r="K1198" s="13">
        <v>20134000</v>
      </c>
      <c r="L1198" s="17">
        <f t="shared" si="18"/>
        <v>0</v>
      </c>
    </row>
    <row r="1199" spans="1:12" x14ac:dyDescent="0.35">
      <c r="A1199" s="12" t="s">
        <v>1234</v>
      </c>
      <c r="B1199" s="4" t="s">
        <v>814</v>
      </c>
      <c r="C1199" s="4" t="s">
        <v>815</v>
      </c>
      <c r="D1199" s="4">
        <v>3</v>
      </c>
      <c r="E1199" s="4" t="s">
        <v>9</v>
      </c>
      <c r="F1199" s="4">
        <v>2024</v>
      </c>
      <c r="G1199" s="4">
        <v>5030</v>
      </c>
      <c r="H1199" s="4" t="s">
        <v>31</v>
      </c>
      <c r="I1199" s="4" t="s">
        <v>31</v>
      </c>
      <c r="J1199" s="14">
        <v>0</v>
      </c>
      <c r="K1199" s="14">
        <v>36569000</v>
      </c>
      <c r="L1199" s="18">
        <f t="shared" si="18"/>
        <v>0</v>
      </c>
    </row>
    <row r="1200" spans="1:12" x14ac:dyDescent="0.35">
      <c r="A1200" s="11" t="s">
        <v>1235</v>
      </c>
      <c r="B1200" s="3" t="s">
        <v>814</v>
      </c>
      <c r="C1200" s="3" t="s">
        <v>815</v>
      </c>
      <c r="D1200" s="3">
        <v>3</v>
      </c>
      <c r="E1200" s="3" t="s">
        <v>9</v>
      </c>
      <c r="F1200" s="3">
        <v>2024</v>
      </c>
      <c r="G1200" s="3">
        <v>5031</v>
      </c>
      <c r="H1200" s="3" t="s">
        <v>31</v>
      </c>
      <c r="I1200" s="3" t="s">
        <v>31</v>
      </c>
      <c r="J1200" s="13">
        <v>0</v>
      </c>
      <c r="K1200" s="13">
        <v>1128000</v>
      </c>
      <c r="L1200" s="17">
        <f t="shared" si="18"/>
        <v>0</v>
      </c>
    </row>
    <row r="1201" spans="1:12" x14ac:dyDescent="0.35">
      <c r="A1201" s="12" t="s">
        <v>1236</v>
      </c>
      <c r="B1201" s="4" t="s">
        <v>814</v>
      </c>
      <c r="C1201" s="4" t="s">
        <v>815</v>
      </c>
      <c r="D1201" s="4">
        <v>3</v>
      </c>
      <c r="E1201" s="4" t="s">
        <v>9</v>
      </c>
      <c r="F1201" s="4">
        <v>2024</v>
      </c>
      <c r="G1201" s="4">
        <v>5036</v>
      </c>
      <c r="H1201" s="4" t="s">
        <v>31</v>
      </c>
      <c r="I1201" s="4" t="s">
        <v>31</v>
      </c>
      <c r="J1201" s="14">
        <v>0</v>
      </c>
      <c r="K1201" s="14">
        <v>32870000</v>
      </c>
      <c r="L1201" s="18">
        <f t="shared" si="18"/>
        <v>0</v>
      </c>
    </row>
    <row r="1202" spans="1:12" x14ac:dyDescent="0.35">
      <c r="A1202" s="11" t="s">
        <v>1237</v>
      </c>
      <c r="B1202" s="3" t="s">
        <v>814</v>
      </c>
      <c r="C1202" s="3" t="s">
        <v>815</v>
      </c>
      <c r="D1202" s="3">
        <v>3</v>
      </c>
      <c r="E1202" s="3" t="s">
        <v>9</v>
      </c>
      <c r="F1202" s="3">
        <v>2024</v>
      </c>
      <c r="G1202" s="3">
        <v>5038</v>
      </c>
      <c r="H1202" s="3" t="s">
        <v>31</v>
      </c>
      <c r="I1202" s="3" t="s">
        <v>31</v>
      </c>
      <c r="J1202" s="13">
        <v>0</v>
      </c>
      <c r="K1202" s="13">
        <v>119444000</v>
      </c>
      <c r="L1202" s="17">
        <f t="shared" si="18"/>
        <v>0</v>
      </c>
    </row>
    <row r="1203" spans="1:12" x14ac:dyDescent="0.35">
      <c r="A1203" s="12" t="s">
        <v>1238</v>
      </c>
      <c r="B1203" s="4" t="s">
        <v>814</v>
      </c>
      <c r="C1203" s="4" t="s">
        <v>815</v>
      </c>
      <c r="D1203" s="4">
        <v>3</v>
      </c>
      <c r="E1203" s="4" t="s">
        <v>9</v>
      </c>
      <c r="F1203" s="4">
        <v>2024</v>
      </c>
      <c r="G1203" s="4">
        <v>5040</v>
      </c>
      <c r="H1203" s="4" t="s">
        <v>31</v>
      </c>
      <c r="I1203" s="4" t="s">
        <v>31</v>
      </c>
      <c r="J1203" s="14">
        <v>0</v>
      </c>
      <c r="K1203" s="14">
        <v>24523000</v>
      </c>
      <c r="L1203" s="18">
        <f t="shared" si="18"/>
        <v>0</v>
      </c>
    </row>
    <row r="1204" spans="1:12" x14ac:dyDescent="0.35">
      <c r="A1204" s="11" t="s">
        <v>1239</v>
      </c>
      <c r="B1204" s="3" t="s">
        <v>814</v>
      </c>
      <c r="C1204" s="3" t="s">
        <v>815</v>
      </c>
      <c r="D1204" s="3">
        <v>3</v>
      </c>
      <c r="E1204" s="3" t="s">
        <v>9</v>
      </c>
      <c r="F1204" s="3">
        <v>2024</v>
      </c>
      <c r="G1204" s="3">
        <v>5042</v>
      </c>
      <c r="H1204" s="3" t="s">
        <v>31</v>
      </c>
      <c r="I1204" s="3" t="s">
        <v>31</v>
      </c>
      <c r="J1204" s="13">
        <v>0</v>
      </c>
      <c r="K1204" s="13">
        <v>65531000</v>
      </c>
      <c r="L1204" s="17">
        <f t="shared" si="18"/>
        <v>0</v>
      </c>
    </row>
    <row r="1205" spans="1:12" x14ac:dyDescent="0.35">
      <c r="A1205" s="12" t="s">
        <v>1240</v>
      </c>
      <c r="B1205" s="4" t="s">
        <v>814</v>
      </c>
      <c r="C1205" s="4" t="s">
        <v>815</v>
      </c>
      <c r="D1205" s="4">
        <v>3</v>
      </c>
      <c r="E1205" s="4" t="s">
        <v>9</v>
      </c>
      <c r="F1205" s="4">
        <v>2024</v>
      </c>
      <c r="G1205" s="4">
        <v>5045</v>
      </c>
      <c r="H1205" s="4" t="s">
        <v>31</v>
      </c>
      <c r="I1205" s="4" t="s">
        <v>31</v>
      </c>
      <c r="J1205" s="14">
        <v>0</v>
      </c>
      <c r="K1205" s="14">
        <v>153004000</v>
      </c>
      <c r="L1205" s="18">
        <f t="shared" si="18"/>
        <v>0</v>
      </c>
    </row>
    <row r="1206" spans="1:12" x14ac:dyDescent="0.35">
      <c r="A1206" s="11" t="s">
        <v>1241</v>
      </c>
      <c r="B1206" s="3" t="s">
        <v>814</v>
      </c>
      <c r="C1206" s="3" t="s">
        <v>815</v>
      </c>
      <c r="D1206" s="3">
        <v>3</v>
      </c>
      <c r="E1206" s="3" t="s">
        <v>9</v>
      </c>
      <c r="F1206" s="3">
        <v>2024</v>
      </c>
      <c r="G1206" s="3">
        <v>5051</v>
      </c>
      <c r="H1206" s="3" t="s">
        <v>31</v>
      </c>
      <c r="I1206" s="3" t="s">
        <v>31</v>
      </c>
      <c r="J1206" s="13">
        <v>0</v>
      </c>
      <c r="K1206" s="13">
        <v>196091000</v>
      </c>
      <c r="L1206" s="17">
        <f t="shared" si="18"/>
        <v>0</v>
      </c>
    </row>
    <row r="1207" spans="1:12" x14ac:dyDescent="0.35">
      <c r="A1207" s="12" t="s">
        <v>1242</v>
      </c>
      <c r="B1207" s="4" t="s">
        <v>814</v>
      </c>
      <c r="C1207" s="4" t="s">
        <v>815</v>
      </c>
      <c r="D1207" s="4">
        <v>3</v>
      </c>
      <c r="E1207" s="4" t="s">
        <v>9</v>
      </c>
      <c r="F1207" s="4">
        <v>2024</v>
      </c>
      <c r="G1207" s="4">
        <v>5079</v>
      </c>
      <c r="H1207" s="4" t="s">
        <v>31</v>
      </c>
      <c r="I1207" s="4" t="s">
        <v>31</v>
      </c>
      <c r="J1207" s="14">
        <v>0</v>
      </c>
      <c r="K1207" s="14">
        <v>61621000</v>
      </c>
      <c r="L1207" s="18">
        <f t="shared" si="18"/>
        <v>0</v>
      </c>
    </row>
    <row r="1208" spans="1:12" x14ac:dyDescent="0.35">
      <c r="A1208" s="11" t="s">
        <v>1243</v>
      </c>
      <c r="B1208" s="3" t="s">
        <v>814</v>
      </c>
      <c r="C1208" s="3" t="s">
        <v>815</v>
      </c>
      <c r="D1208" s="3">
        <v>3</v>
      </c>
      <c r="E1208" s="3" t="s">
        <v>9</v>
      </c>
      <c r="F1208" s="3">
        <v>2024</v>
      </c>
      <c r="G1208" s="3">
        <v>5093</v>
      </c>
      <c r="H1208" s="3" t="s">
        <v>31</v>
      </c>
      <c r="I1208" s="3" t="s">
        <v>31</v>
      </c>
      <c r="J1208" s="13">
        <v>0</v>
      </c>
      <c r="K1208" s="13">
        <v>92748000</v>
      </c>
      <c r="L1208" s="17">
        <f t="shared" si="18"/>
        <v>0</v>
      </c>
    </row>
    <row r="1209" spans="1:12" x14ac:dyDescent="0.35">
      <c r="A1209" s="12" t="s">
        <v>1244</v>
      </c>
      <c r="B1209" s="4" t="s">
        <v>814</v>
      </c>
      <c r="C1209" s="4" t="s">
        <v>815</v>
      </c>
      <c r="D1209" s="4">
        <v>3</v>
      </c>
      <c r="E1209" s="4" t="s">
        <v>9</v>
      </c>
      <c r="F1209" s="4">
        <v>2024</v>
      </c>
      <c r="G1209" s="4">
        <v>5101</v>
      </c>
      <c r="H1209" s="4" t="s">
        <v>31</v>
      </c>
      <c r="I1209" s="4" t="s">
        <v>31</v>
      </c>
      <c r="J1209" s="14">
        <v>0</v>
      </c>
      <c r="K1209" s="14">
        <v>13426000</v>
      </c>
      <c r="L1209" s="18">
        <f t="shared" si="18"/>
        <v>0</v>
      </c>
    </row>
    <row r="1210" spans="1:12" x14ac:dyDescent="0.35">
      <c r="A1210" s="11" t="s">
        <v>1245</v>
      </c>
      <c r="B1210" s="3" t="s">
        <v>814</v>
      </c>
      <c r="C1210" s="3" t="s">
        <v>815</v>
      </c>
      <c r="D1210" s="3">
        <v>3</v>
      </c>
      <c r="E1210" s="3" t="s">
        <v>9</v>
      </c>
      <c r="F1210" s="3">
        <v>2024</v>
      </c>
      <c r="G1210" s="3">
        <v>5120</v>
      </c>
      <c r="H1210" s="3" t="s">
        <v>31</v>
      </c>
      <c r="I1210" s="3" t="s">
        <v>31</v>
      </c>
      <c r="J1210" s="13">
        <v>0</v>
      </c>
      <c r="K1210" s="13">
        <v>65740000</v>
      </c>
      <c r="L1210" s="17">
        <f t="shared" si="18"/>
        <v>0</v>
      </c>
    </row>
    <row r="1211" spans="1:12" x14ac:dyDescent="0.35">
      <c r="A1211" s="12" t="s">
        <v>1246</v>
      </c>
      <c r="B1211" s="4" t="s">
        <v>814</v>
      </c>
      <c r="C1211" s="4" t="s">
        <v>815</v>
      </c>
      <c r="D1211" s="4">
        <v>3</v>
      </c>
      <c r="E1211" s="4" t="s">
        <v>9</v>
      </c>
      <c r="F1211" s="4">
        <v>2024</v>
      </c>
      <c r="G1211" s="4">
        <v>5129</v>
      </c>
      <c r="H1211" s="4" t="s">
        <v>31</v>
      </c>
      <c r="I1211" s="4" t="s">
        <v>31</v>
      </c>
      <c r="J1211" s="14">
        <v>0</v>
      </c>
      <c r="K1211" s="14">
        <v>47877000</v>
      </c>
      <c r="L1211" s="18">
        <f t="shared" si="18"/>
        <v>0</v>
      </c>
    </row>
    <row r="1212" spans="1:12" x14ac:dyDescent="0.35">
      <c r="A1212" s="11" t="s">
        <v>1247</v>
      </c>
      <c r="B1212" s="3" t="s">
        <v>814</v>
      </c>
      <c r="C1212" s="3" t="s">
        <v>815</v>
      </c>
      <c r="D1212" s="3">
        <v>3</v>
      </c>
      <c r="E1212" s="3" t="s">
        <v>9</v>
      </c>
      <c r="F1212" s="3">
        <v>2024</v>
      </c>
      <c r="G1212" s="3">
        <v>5138</v>
      </c>
      <c r="H1212" s="3" t="s">
        <v>31</v>
      </c>
      <c r="I1212" s="3" t="s">
        <v>31</v>
      </c>
      <c r="J1212" s="13">
        <v>0</v>
      </c>
      <c r="K1212" s="13">
        <v>18495000</v>
      </c>
      <c r="L1212" s="17">
        <f t="shared" si="18"/>
        <v>0</v>
      </c>
    </row>
    <row r="1213" spans="1:12" x14ac:dyDescent="0.35">
      <c r="A1213" s="12" t="s">
        <v>1248</v>
      </c>
      <c r="B1213" s="4" t="s">
        <v>814</v>
      </c>
      <c r="C1213" s="4" t="s">
        <v>815</v>
      </c>
      <c r="D1213" s="4">
        <v>3</v>
      </c>
      <c r="E1213" s="4" t="s">
        <v>9</v>
      </c>
      <c r="F1213" s="4">
        <v>2024</v>
      </c>
      <c r="G1213" s="4">
        <v>5142</v>
      </c>
      <c r="H1213" s="4" t="s">
        <v>31</v>
      </c>
      <c r="I1213" s="4" t="s">
        <v>31</v>
      </c>
      <c r="J1213" s="14">
        <v>0</v>
      </c>
      <c r="K1213" s="14">
        <v>1128000</v>
      </c>
      <c r="L1213" s="18">
        <f t="shared" si="18"/>
        <v>0</v>
      </c>
    </row>
    <row r="1214" spans="1:12" x14ac:dyDescent="0.35">
      <c r="A1214" s="11" t="s">
        <v>1249</v>
      </c>
      <c r="B1214" s="3" t="s">
        <v>814</v>
      </c>
      <c r="C1214" s="3" t="s">
        <v>815</v>
      </c>
      <c r="D1214" s="3">
        <v>3</v>
      </c>
      <c r="E1214" s="3" t="s">
        <v>9</v>
      </c>
      <c r="F1214" s="3">
        <v>2024</v>
      </c>
      <c r="G1214" s="3">
        <v>5147</v>
      </c>
      <c r="H1214" s="3" t="s">
        <v>31</v>
      </c>
      <c r="I1214" s="3" t="s">
        <v>31</v>
      </c>
      <c r="J1214" s="13">
        <v>0</v>
      </c>
      <c r="K1214" s="13">
        <v>17125000</v>
      </c>
      <c r="L1214" s="17">
        <f t="shared" si="18"/>
        <v>0</v>
      </c>
    </row>
    <row r="1215" spans="1:12" x14ac:dyDescent="0.35">
      <c r="A1215" s="12" t="s">
        <v>1250</v>
      </c>
      <c r="B1215" s="4" t="s">
        <v>814</v>
      </c>
      <c r="C1215" s="4" t="s">
        <v>815</v>
      </c>
      <c r="D1215" s="4">
        <v>3</v>
      </c>
      <c r="E1215" s="4" t="s">
        <v>9</v>
      </c>
      <c r="F1215" s="4">
        <v>2024</v>
      </c>
      <c r="G1215" s="4">
        <v>5154</v>
      </c>
      <c r="H1215" s="4" t="s">
        <v>31</v>
      </c>
      <c r="I1215" s="4" t="s">
        <v>31</v>
      </c>
      <c r="J1215" s="14">
        <v>0</v>
      </c>
      <c r="K1215" s="14">
        <v>1128000</v>
      </c>
      <c r="L1215" s="18">
        <f t="shared" si="18"/>
        <v>0</v>
      </c>
    </row>
    <row r="1216" spans="1:12" x14ac:dyDescent="0.35">
      <c r="A1216" s="11" t="s">
        <v>1251</v>
      </c>
      <c r="B1216" s="3" t="s">
        <v>814</v>
      </c>
      <c r="C1216" s="3" t="s">
        <v>815</v>
      </c>
      <c r="D1216" s="3">
        <v>3</v>
      </c>
      <c r="E1216" s="3" t="s">
        <v>9</v>
      </c>
      <c r="F1216" s="3">
        <v>2024</v>
      </c>
      <c r="G1216" s="3">
        <v>5190</v>
      </c>
      <c r="H1216" s="3" t="s">
        <v>31</v>
      </c>
      <c r="I1216" s="3" t="s">
        <v>31</v>
      </c>
      <c r="J1216" s="13">
        <v>0</v>
      </c>
      <c r="K1216" s="13">
        <v>132860000</v>
      </c>
      <c r="L1216" s="17">
        <f t="shared" si="18"/>
        <v>0</v>
      </c>
    </row>
    <row r="1217" spans="1:12" x14ac:dyDescent="0.35">
      <c r="A1217" s="12" t="s">
        <v>1252</v>
      </c>
      <c r="B1217" s="4" t="s">
        <v>814</v>
      </c>
      <c r="C1217" s="4" t="s">
        <v>815</v>
      </c>
      <c r="D1217" s="4">
        <v>3</v>
      </c>
      <c r="E1217" s="4" t="s">
        <v>9</v>
      </c>
      <c r="F1217" s="4">
        <v>2024</v>
      </c>
      <c r="G1217" s="4">
        <v>5197</v>
      </c>
      <c r="H1217" s="4" t="s">
        <v>31</v>
      </c>
      <c r="I1217" s="4" t="s">
        <v>31</v>
      </c>
      <c r="J1217" s="14">
        <v>0</v>
      </c>
      <c r="K1217" s="14">
        <v>1128000</v>
      </c>
      <c r="L1217" s="18">
        <f t="shared" si="18"/>
        <v>0</v>
      </c>
    </row>
    <row r="1218" spans="1:12" x14ac:dyDescent="0.35">
      <c r="A1218" s="11" t="s">
        <v>1253</v>
      </c>
      <c r="B1218" s="3" t="s">
        <v>814</v>
      </c>
      <c r="C1218" s="3" t="s">
        <v>815</v>
      </c>
      <c r="D1218" s="3">
        <v>3</v>
      </c>
      <c r="E1218" s="3" t="s">
        <v>9</v>
      </c>
      <c r="F1218" s="3">
        <v>2024</v>
      </c>
      <c r="G1218" s="3">
        <v>5212</v>
      </c>
      <c r="H1218" s="3" t="s">
        <v>31</v>
      </c>
      <c r="I1218" s="3" t="s">
        <v>31</v>
      </c>
      <c r="J1218" s="13">
        <v>0</v>
      </c>
      <c r="K1218" s="13">
        <v>40278000</v>
      </c>
      <c r="L1218" s="17">
        <f t="shared" ref="L1218:L1281" si="19">IFERROR(J1218/K1218,0)</f>
        <v>0</v>
      </c>
    </row>
    <row r="1219" spans="1:12" x14ac:dyDescent="0.35">
      <c r="A1219" s="12" t="s">
        <v>1254</v>
      </c>
      <c r="B1219" s="4" t="s">
        <v>814</v>
      </c>
      <c r="C1219" s="4" t="s">
        <v>815</v>
      </c>
      <c r="D1219" s="4">
        <v>3</v>
      </c>
      <c r="E1219" s="4" t="s">
        <v>9</v>
      </c>
      <c r="F1219" s="4">
        <v>2024</v>
      </c>
      <c r="G1219" s="4">
        <v>5250</v>
      </c>
      <c r="H1219" s="4" t="s">
        <v>31</v>
      </c>
      <c r="I1219" s="4" t="s">
        <v>31</v>
      </c>
      <c r="J1219" s="14">
        <v>0</v>
      </c>
      <c r="K1219" s="14">
        <v>752000</v>
      </c>
      <c r="L1219" s="18">
        <f t="shared" si="19"/>
        <v>0</v>
      </c>
    </row>
    <row r="1220" spans="1:12" x14ac:dyDescent="0.35">
      <c r="A1220" s="11" t="s">
        <v>1255</v>
      </c>
      <c r="B1220" s="3" t="s">
        <v>814</v>
      </c>
      <c r="C1220" s="3" t="s">
        <v>815</v>
      </c>
      <c r="D1220" s="3">
        <v>3</v>
      </c>
      <c r="E1220" s="3" t="s">
        <v>9</v>
      </c>
      <c r="F1220" s="3">
        <v>2024</v>
      </c>
      <c r="G1220" s="3">
        <v>5266</v>
      </c>
      <c r="H1220" s="3" t="s">
        <v>31</v>
      </c>
      <c r="I1220" s="3" t="s">
        <v>31</v>
      </c>
      <c r="J1220" s="13">
        <v>0</v>
      </c>
      <c r="K1220" s="13">
        <v>51576000</v>
      </c>
      <c r="L1220" s="17">
        <f t="shared" si="19"/>
        <v>0</v>
      </c>
    </row>
    <row r="1221" spans="1:12" x14ac:dyDescent="0.35">
      <c r="A1221" s="12" t="s">
        <v>1256</v>
      </c>
      <c r="B1221" s="4" t="s">
        <v>814</v>
      </c>
      <c r="C1221" s="4" t="s">
        <v>815</v>
      </c>
      <c r="D1221" s="4">
        <v>3</v>
      </c>
      <c r="E1221" s="4" t="s">
        <v>9</v>
      </c>
      <c r="F1221" s="4">
        <v>2024</v>
      </c>
      <c r="G1221" s="4">
        <v>5284</v>
      </c>
      <c r="H1221" s="4" t="s">
        <v>31</v>
      </c>
      <c r="I1221" s="4" t="s">
        <v>31</v>
      </c>
      <c r="J1221" s="14">
        <v>0</v>
      </c>
      <c r="K1221" s="14">
        <v>11097000</v>
      </c>
      <c r="L1221" s="18">
        <f t="shared" si="19"/>
        <v>0</v>
      </c>
    </row>
    <row r="1222" spans="1:12" x14ac:dyDescent="0.35">
      <c r="A1222" s="11" t="s">
        <v>1257</v>
      </c>
      <c r="B1222" s="3" t="s">
        <v>814</v>
      </c>
      <c r="C1222" s="3" t="s">
        <v>815</v>
      </c>
      <c r="D1222" s="3">
        <v>3</v>
      </c>
      <c r="E1222" s="3" t="s">
        <v>9</v>
      </c>
      <c r="F1222" s="3">
        <v>2024</v>
      </c>
      <c r="G1222" s="3">
        <v>5308</v>
      </c>
      <c r="H1222" s="3" t="s">
        <v>31</v>
      </c>
      <c r="I1222" s="3" t="s">
        <v>31</v>
      </c>
      <c r="J1222" s="13">
        <v>0</v>
      </c>
      <c r="K1222" s="13">
        <v>3162000</v>
      </c>
      <c r="L1222" s="17">
        <f t="shared" si="19"/>
        <v>0</v>
      </c>
    </row>
    <row r="1223" spans="1:12" x14ac:dyDescent="0.35">
      <c r="A1223" s="12" t="s">
        <v>1258</v>
      </c>
      <c r="B1223" s="4" t="s">
        <v>814</v>
      </c>
      <c r="C1223" s="4" t="s">
        <v>815</v>
      </c>
      <c r="D1223" s="4">
        <v>3</v>
      </c>
      <c r="E1223" s="4" t="s">
        <v>9</v>
      </c>
      <c r="F1223" s="4">
        <v>2024</v>
      </c>
      <c r="G1223" s="4">
        <v>5313</v>
      </c>
      <c r="H1223" s="4" t="s">
        <v>31</v>
      </c>
      <c r="I1223" s="4" t="s">
        <v>31</v>
      </c>
      <c r="J1223" s="14">
        <v>0</v>
      </c>
      <c r="K1223" s="14">
        <v>20134000</v>
      </c>
      <c r="L1223" s="18">
        <f t="shared" si="19"/>
        <v>0</v>
      </c>
    </row>
    <row r="1224" spans="1:12" x14ac:dyDescent="0.35">
      <c r="A1224" s="11" t="s">
        <v>1259</v>
      </c>
      <c r="B1224" s="3" t="s">
        <v>814</v>
      </c>
      <c r="C1224" s="3" t="s">
        <v>815</v>
      </c>
      <c r="D1224" s="3">
        <v>3</v>
      </c>
      <c r="E1224" s="3" t="s">
        <v>9</v>
      </c>
      <c r="F1224" s="3">
        <v>2024</v>
      </c>
      <c r="G1224" s="3">
        <v>5315</v>
      </c>
      <c r="H1224" s="3" t="s">
        <v>31</v>
      </c>
      <c r="I1224" s="3" t="s">
        <v>31</v>
      </c>
      <c r="J1224" s="13">
        <v>0</v>
      </c>
      <c r="K1224" s="13">
        <v>7398000</v>
      </c>
      <c r="L1224" s="17">
        <f t="shared" si="19"/>
        <v>0</v>
      </c>
    </row>
    <row r="1225" spans="1:12" x14ac:dyDescent="0.35">
      <c r="A1225" s="12" t="s">
        <v>1260</v>
      </c>
      <c r="B1225" s="4" t="s">
        <v>814</v>
      </c>
      <c r="C1225" s="4" t="s">
        <v>815</v>
      </c>
      <c r="D1225" s="4">
        <v>3</v>
      </c>
      <c r="E1225" s="4" t="s">
        <v>9</v>
      </c>
      <c r="F1225" s="4">
        <v>2024</v>
      </c>
      <c r="G1225" s="4">
        <v>5318</v>
      </c>
      <c r="H1225" s="4" t="s">
        <v>31</v>
      </c>
      <c r="I1225" s="4" t="s">
        <v>31</v>
      </c>
      <c r="J1225" s="14">
        <v>0</v>
      </c>
      <c r="K1225" s="14">
        <v>46986000</v>
      </c>
      <c r="L1225" s="18">
        <f t="shared" si="19"/>
        <v>0</v>
      </c>
    </row>
    <row r="1226" spans="1:12" x14ac:dyDescent="0.35">
      <c r="A1226" s="11" t="s">
        <v>1261</v>
      </c>
      <c r="B1226" s="3" t="s">
        <v>814</v>
      </c>
      <c r="C1226" s="3" t="s">
        <v>815</v>
      </c>
      <c r="D1226" s="3">
        <v>3</v>
      </c>
      <c r="E1226" s="3" t="s">
        <v>9</v>
      </c>
      <c r="F1226" s="3">
        <v>2024</v>
      </c>
      <c r="G1226" s="3">
        <v>5353</v>
      </c>
      <c r="H1226" s="3" t="s">
        <v>31</v>
      </c>
      <c r="I1226" s="3" t="s">
        <v>31</v>
      </c>
      <c r="J1226" s="13">
        <v>0</v>
      </c>
      <c r="K1226" s="13">
        <v>3699000</v>
      </c>
      <c r="L1226" s="17">
        <f t="shared" si="19"/>
        <v>0</v>
      </c>
    </row>
    <row r="1227" spans="1:12" x14ac:dyDescent="0.35">
      <c r="A1227" s="12" t="s">
        <v>1262</v>
      </c>
      <c r="B1227" s="4" t="s">
        <v>814</v>
      </c>
      <c r="C1227" s="4" t="s">
        <v>815</v>
      </c>
      <c r="D1227" s="4">
        <v>3</v>
      </c>
      <c r="E1227" s="4" t="s">
        <v>9</v>
      </c>
      <c r="F1227" s="4">
        <v>2024</v>
      </c>
      <c r="G1227" s="4">
        <v>5360</v>
      </c>
      <c r="H1227" s="4" t="s">
        <v>31</v>
      </c>
      <c r="I1227" s="4" t="s">
        <v>31</v>
      </c>
      <c r="J1227" s="14">
        <v>0</v>
      </c>
      <c r="K1227" s="14">
        <v>79856000</v>
      </c>
      <c r="L1227" s="18">
        <f t="shared" si="19"/>
        <v>0</v>
      </c>
    </row>
    <row r="1228" spans="1:12" x14ac:dyDescent="0.35">
      <c r="A1228" s="11" t="s">
        <v>1263</v>
      </c>
      <c r="B1228" s="3" t="s">
        <v>814</v>
      </c>
      <c r="C1228" s="3" t="s">
        <v>815</v>
      </c>
      <c r="D1228" s="3">
        <v>3</v>
      </c>
      <c r="E1228" s="3" t="s">
        <v>9</v>
      </c>
      <c r="F1228" s="3">
        <v>2024</v>
      </c>
      <c r="G1228" s="3">
        <v>5361</v>
      </c>
      <c r="H1228" s="3" t="s">
        <v>31</v>
      </c>
      <c r="I1228" s="3" t="s">
        <v>31</v>
      </c>
      <c r="J1228" s="13">
        <v>0</v>
      </c>
      <c r="K1228" s="13">
        <v>752000</v>
      </c>
      <c r="L1228" s="17">
        <f t="shared" si="19"/>
        <v>0</v>
      </c>
    </row>
    <row r="1229" spans="1:12" x14ac:dyDescent="0.35">
      <c r="A1229" s="12" t="s">
        <v>1264</v>
      </c>
      <c r="B1229" s="4" t="s">
        <v>814</v>
      </c>
      <c r="C1229" s="4" t="s">
        <v>815</v>
      </c>
      <c r="D1229" s="4">
        <v>3</v>
      </c>
      <c r="E1229" s="4" t="s">
        <v>9</v>
      </c>
      <c r="F1229" s="4">
        <v>2024</v>
      </c>
      <c r="G1229" s="4">
        <v>5368</v>
      </c>
      <c r="H1229" s="4" t="s">
        <v>31</v>
      </c>
      <c r="I1229" s="4" t="s">
        <v>31</v>
      </c>
      <c r="J1229" s="14">
        <v>0</v>
      </c>
      <c r="K1229" s="14">
        <v>11097000</v>
      </c>
      <c r="L1229" s="18">
        <f t="shared" si="19"/>
        <v>0</v>
      </c>
    </row>
    <row r="1230" spans="1:12" x14ac:dyDescent="0.35">
      <c r="A1230" s="11" t="s">
        <v>1265</v>
      </c>
      <c r="B1230" s="3" t="s">
        <v>814</v>
      </c>
      <c r="C1230" s="3" t="s">
        <v>815</v>
      </c>
      <c r="D1230" s="3">
        <v>3</v>
      </c>
      <c r="E1230" s="3" t="s">
        <v>9</v>
      </c>
      <c r="F1230" s="3">
        <v>2024</v>
      </c>
      <c r="G1230" s="3">
        <v>5376</v>
      </c>
      <c r="H1230" s="3" t="s">
        <v>31</v>
      </c>
      <c r="I1230" s="3" t="s">
        <v>31</v>
      </c>
      <c r="J1230" s="13">
        <v>0</v>
      </c>
      <c r="K1230" s="13">
        <v>16435000</v>
      </c>
      <c r="L1230" s="17">
        <f t="shared" si="19"/>
        <v>0</v>
      </c>
    </row>
    <row r="1231" spans="1:12" x14ac:dyDescent="0.35">
      <c r="A1231" s="12" t="s">
        <v>1266</v>
      </c>
      <c r="B1231" s="4" t="s">
        <v>814</v>
      </c>
      <c r="C1231" s="4" t="s">
        <v>815</v>
      </c>
      <c r="D1231" s="4">
        <v>3</v>
      </c>
      <c r="E1231" s="4" t="s">
        <v>9</v>
      </c>
      <c r="F1231" s="4">
        <v>2024</v>
      </c>
      <c r="G1231" s="4">
        <v>5380</v>
      </c>
      <c r="H1231" s="4" t="s">
        <v>31</v>
      </c>
      <c r="I1231" s="4" t="s">
        <v>31</v>
      </c>
      <c r="J1231" s="14">
        <v>0</v>
      </c>
      <c r="K1231" s="14">
        <v>1581000</v>
      </c>
      <c r="L1231" s="18">
        <f t="shared" si="19"/>
        <v>0</v>
      </c>
    </row>
    <row r="1232" spans="1:12" x14ac:dyDescent="0.35">
      <c r="A1232" s="11" t="s">
        <v>1267</v>
      </c>
      <c r="B1232" s="3" t="s">
        <v>814</v>
      </c>
      <c r="C1232" s="3" t="s">
        <v>815</v>
      </c>
      <c r="D1232" s="3">
        <v>3</v>
      </c>
      <c r="E1232" s="3" t="s">
        <v>9</v>
      </c>
      <c r="F1232" s="3">
        <v>2024</v>
      </c>
      <c r="G1232" s="3">
        <v>5400</v>
      </c>
      <c r="H1232" s="3" t="s">
        <v>31</v>
      </c>
      <c r="I1232" s="3" t="s">
        <v>31</v>
      </c>
      <c r="J1232" s="13">
        <v>0</v>
      </c>
      <c r="K1232" s="13">
        <v>49305000</v>
      </c>
      <c r="L1232" s="17">
        <f t="shared" si="19"/>
        <v>0</v>
      </c>
    </row>
    <row r="1233" spans="1:12" x14ac:dyDescent="0.35">
      <c r="A1233" s="12" t="s">
        <v>1268</v>
      </c>
      <c r="B1233" s="4" t="s">
        <v>814</v>
      </c>
      <c r="C1233" s="4" t="s">
        <v>815</v>
      </c>
      <c r="D1233" s="4">
        <v>3</v>
      </c>
      <c r="E1233" s="4" t="s">
        <v>9</v>
      </c>
      <c r="F1233" s="4">
        <v>2024</v>
      </c>
      <c r="G1233" s="4">
        <v>5425</v>
      </c>
      <c r="H1233" s="4" t="s">
        <v>31</v>
      </c>
      <c r="I1233" s="4" t="s">
        <v>31</v>
      </c>
      <c r="J1233" s="14">
        <v>0</v>
      </c>
      <c r="K1233" s="14">
        <v>7398000</v>
      </c>
      <c r="L1233" s="18">
        <f t="shared" si="19"/>
        <v>0</v>
      </c>
    </row>
    <row r="1234" spans="1:12" x14ac:dyDescent="0.35">
      <c r="A1234" s="11" t="s">
        <v>1269</v>
      </c>
      <c r="B1234" s="3" t="s">
        <v>814</v>
      </c>
      <c r="C1234" s="3" t="s">
        <v>815</v>
      </c>
      <c r="D1234" s="3">
        <v>3</v>
      </c>
      <c r="E1234" s="3" t="s">
        <v>9</v>
      </c>
      <c r="F1234" s="3">
        <v>2024</v>
      </c>
      <c r="G1234" s="3">
        <v>5440</v>
      </c>
      <c r="H1234" s="3" t="s">
        <v>31</v>
      </c>
      <c r="I1234" s="3" t="s">
        <v>31</v>
      </c>
      <c r="J1234" s="13">
        <v>0</v>
      </c>
      <c r="K1234" s="13">
        <v>57393000</v>
      </c>
      <c r="L1234" s="17">
        <f t="shared" si="19"/>
        <v>0</v>
      </c>
    </row>
    <row r="1235" spans="1:12" x14ac:dyDescent="0.35">
      <c r="A1235" s="12" t="s">
        <v>1270</v>
      </c>
      <c r="B1235" s="4" t="s">
        <v>814</v>
      </c>
      <c r="C1235" s="4" t="s">
        <v>815</v>
      </c>
      <c r="D1235" s="4">
        <v>3</v>
      </c>
      <c r="E1235" s="4" t="s">
        <v>9</v>
      </c>
      <c r="F1235" s="4">
        <v>2024</v>
      </c>
      <c r="G1235" s="4">
        <v>5480</v>
      </c>
      <c r="H1235" s="4" t="s">
        <v>31</v>
      </c>
      <c r="I1235" s="4" t="s">
        <v>31</v>
      </c>
      <c r="J1235" s="14">
        <v>0</v>
      </c>
      <c r="K1235" s="14">
        <v>376000</v>
      </c>
      <c r="L1235" s="18">
        <f t="shared" si="19"/>
        <v>0</v>
      </c>
    </row>
    <row r="1236" spans="1:12" x14ac:dyDescent="0.35">
      <c r="A1236" s="11" t="s">
        <v>1271</v>
      </c>
      <c r="B1236" s="3" t="s">
        <v>814</v>
      </c>
      <c r="C1236" s="3" t="s">
        <v>815</v>
      </c>
      <c r="D1236" s="3">
        <v>3</v>
      </c>
      <c r="E1236" s="3" t="s">
        <v>9</v>
      </c>
      <c r="F1236" s="3">
        <v>2024</v>
      </c>
      <c r="G1236" s="3">
        <v>5483</v>
      </c>
      <c r="H1236" s="3" t="s">
        <v>31</v>
      </c>
      <c r="I1236" s="3" t="s">
        <v>31</v>
      </c>
      <c r="J1236" s="13">
        <v>0</v>
      </c>
      <c r="K1236" s="13">
        <v>1504000</v>
      </c>
      <c r="L1236" s="17">
        <f t="shared" si="19"/>
        <v>0</v>
      </c>
    </row>
    <row r="1237" spans="1:12" x14ac:dyDescent="0.35">
      <c r="A1237" s="12" t="s">
        <v>1272</v>
      </c>
      <c r="B1237" s="4" t="s">
        <v>814</v>
      </c>
      <c r="C1237" s="4" t="s">
        <v>815</v>
      </c>
      <c r="D1237" s="4">
        <v>3</v>
      </c>
      <c r="E1237" s="4" t="s">
        <v>9</v>
      </c>
      <c r="F1237" s="4">
        <v>2024</v>
      </c>
      <c r="G1237" s="4">
        <v>5490</v>
      </c>
      <c r="H1237" s="4" t="s">
        <v>31</v>
      </c>
      <c r="I1237" s="4" t="s">
        <v>31</v>
      </c>
      <c r="J1237" s="14">
        <v>0</v>
      </c>
      <c r="K1237" s="14">
        <v>752000</v>
      </c>
      <c r="L1237" s="18">
        <f t="shared" si="19"/>
        <v>0</v>
      </c>
    </row>
    <row r="1238" spans="1:12" x14ac:dyDescent="0.35">
      <c r="A1238" s="11" t="s">
        <v>1273</v>
      </c>
      <c r="B1238" s="3" t="s">
        <v>814</v>
      </c>
      <c r="C1238" s="3" t="s">
        <v>815</v>
      </c>
      <c r="D1238" s="3">
        <v>3</v>
      </c>
      <c r="E1238" s="3" t="s">
        <v>9</v>
      </c>
      <c r="F1238" s="3">
        <v>2024</v>
      </c>
      <c r="G1238" s="3">
        <v>5495</v>
      </c>
      <c r="H1238" s="3" t="s">
        <v>31</v>
      </c>
      <c r="I1238" s="3" t="s">
        <v>31</v>
      </c>
      <c r="J1238" s="13">
        <v>0</v>
      </c>
      <c r="K1238" s="13">
        <v>99362000</v>
      </c>
      <c r="L1238" s="17">
        <f t="shared" si="19"/>
        <v>0</v>
      </c>
    </row>
    <row r="1239" spans="1:12" x14ac:dyDescent="0.35">
      <c r="A1239" s="12" t="s">
        <v>1274</v>
      </c>
      <c r="B1239" s="4" t="s">
        <v>814</v>
      </c>
      <c r="C1239" s="4" t="s">
        <v>815</v>
      </c>
      <c r="D1239" s="4">
        <v>3</v>
      </c>
      <c r="E1239" s="4" t="s">
        <v>9</v>
      </c>
      <c r="F1239" s="4">
        <v>2024</v>
      </c>
      <c r="G1239" s="4">
        <v>5579</v>
      </c>
      <c r="H1239" s="4" t="s">
        <v>31</v>
      </c>
      <c r="I1239" s="4" t="s">
        <v>31</v>
      </c>
      <c r="J1239" s="14">
        <v>0</v>
      </c>
      <c r="K1239" s="14">
        <v>752000</v>
      </c>
      <c r="L1239" s="18">
        <f t="shared" si="19"/>
        <v>0</v>
      </c>
    </row>
    <row r="1240" spans="1:12" x14ac:dyDescent="0.35">
      <c r="A1240" s="11" t="s">
        <v>1275</v>
      </c>
      <c r="B1240" s="3" t="s">
        <v>814</v>
      </c>
      <c r="C1240" s="3" t="s">
        <v>815</v>
      </c>
      <c r="D1240" s="3">
        <v>3</v>
      </c>
      <c r="E1240" s="3" t="s">
        <v>9</v>
      </c>
      <c r="F1240" s="3">
        <v>2024</v>
      </c>
      <c r="G1240" s="3">
        <v>5591</v>
      </c>
      <c r="H1240" s="3" t="s">
        <v>31</v>
      </c>
      <c r="I1240" s="3" t="s">
        <v>31</v>
      </c>
      <c r="J1240" s="13">
        <v>0</v>
      </c>
      <c r="K1240" s="13">
        <v>95601000</v>
      </c>
      <c r="L1240" s="17">
        <f t="shared" si="19"/>
        <v>0</v>
      </c>
    </row>
    <row r="1241" spans="1:12" x14ac:dyDescent="0.35">
      <c r="A1241" s="12" t="s">
        <v>1276</v>
      </c>
      <c r="B1241" s="4" t="s">
        <v>814</v>
      </c>
      <c r="C1241" s="4" t="s">
        <v>815</v>
      </c>
      <c r="D1241" s="4">
        <v>3</v>
      </c>
      <c r="E1241" s="4" t="s">
        <v>9</v>
      </c>
      <c r="F1241" s="4">
        <v>2024</v>
      </c>
      <c r="G1241" s="4">
        <v>5604</v>
      </c>
      <c r="H1241" s="4" t="s">
        <v>31</v>
      </c>
      <c r="I1241" s="4" t="s">
        <v>31</v>
      </c>
      <c r="J1241" s="14">
        <v>0</v>
      </c>
      <c r="K1241" s="14">
        <v>752000</v>
      </c>
      <c r="L1241" s="18">
        <f t="shared" si="19"/>
        <v>0</v>
      </c>
    </row>
    <row r="1242" spans="1:12" x14ac:dyDescent="0.35">
      <c r="A1242" s="11" t="s">
        <v>1277</v>
      </c>
      <c r="B1242" s="3" t="s">
        <v>814</v>
      </c>
      <c r="C1242" s="3" t="s">
        <v>815</v>
      </c>
      <c r="D1242" s="3">
        <v>3</v>
      </c>
      <c r="E1242" s="3" t="s">
        <v>9</v>
      </c>
      <c r="F1242" s="3">
        <v>2024</v>
      </c>
      <c r="G1242" s="3">
        <v>5607</v>
      </c>
      <c r="H1242" s="3" t="s">
        <v>31</v>
      </c>
      <c r="I1242" s="3" t="s">
        <v>31</v>
      </c>
      <c r="J1242" s="13">
        <v>0</v>
      </c>
      <c r="K1242" s="13">
        <v>89583000</v>
      </c>
      <c r="L1242" s="17">
        <f t="shared" si="19"/>
        <v>0</v>
      </c>
    </row>
    <row r="1243" spans="1:12" x14ac:dyDescent="0.35">
      <c r="A1243" s="12" t="s">
        <v>1278</v>
      </c>
      <c r="B1243" s="4" t="s">
        <v>814</v>
      </c>
      <c r="C1243" s="4" t="s">
        <v>815</v>
      </c>
      <c r="D1243" s="4">
        <v>3</v>
      </c>
      <c r="E1243" s="4" t="s">
        <v>9</v>
      </c>
      <c r="F1243" s="4">
        <v>2024</v>
      </c>
      <c r="G1243" s="4">
        <v>5615</v>
      </c>
      <c r="H1243" s="4" t="s">
        <v>31</v>
      </c>
      <c r="I1243" s="4" t="s">
        <v>31</v>
      </c>
      <c r="J1243" s="14">
        <v>0</v>
      </c>
      <c r="K1243" s="14">
        <v>146228000</v>
      </c>
      <c r="L1243" s="18">
        <f t="shared" si="19"/>
        <v>0</v>
      </c>
    </row>
    <row r="1244" spans="1:12" x14ac:dyDescent="0.35">
      <c r="A1244" s="11" t="s">
        <v>1279</v>
      </c>
      <c r="B1244" s="3" t="s">
        <v>814</v>
      </c>
      <c r="C1244" s="3" t="s">
        <v>815</v>
      </c>
      <c r="D1244" s="3">
        <v>3</v>
      </c>
      <c r="E1244" s="3" t="s">
        <v>9</v>
      </c>
      <c r="F1244" s="3">
        <v>2024</v>
      </c>
      <c r="G1244" s="3">
        <v>5631</v>
      </c>
      <c r="H1244" s="3" t="s">
        <v>31</v>
      </c>
      <c r="I1244" s="3" t="s">
        <v>31</v>
      </c>
      <c r="J1244" s="13">
        <v>0</v>
      </c>
      <c r="K1244" s="13">
        <v>3699000</v>
      </c>
      <c r="L1244" s="17">
        <f t="shared" si="19"/>
        <v>0</v>
      </c>
    </row>
    <row r="1245" spans="1:12" x14ac:dyDescent="0.35">
      <c r="A1245" s="12" t="s">
        <v>1280</v>
      </c>
      <c r="B1245" s="4" t="s">
        <v>814</v>
      </c>
      <c r="C1245" s="4" t="s">
        <v>815</v>
      </c>
      <c r="D1245" s="4">
        <v>3</v>
      </c>
      <c r="E1245" s="4" t="s">
        <v>9</v>
      </c>
      <c r="F1245" s="4">
        <v>2024</v>
      </c>
      <c r="G1245" s="4">
        <v>5647</v>
      </c>
      <c r="H1245" s="4" t="s">
        <v>31</v>
      </c>
      <c r="I1245" s="4" t="s">
        <v>31</v>
      </c>
      <c r="J1245" s="14">
        <v>0</v>
      </c>
      <c r="K1245" s="14">
        <v>76157000</v>
      </c>
      <c r="L1245" s="18">
        <f t="shared" si="19"/>
        <v>0</v>
      </c>
    </row>
    <row r="1246" spans="1:12" x14ac:dyDescent="0.35">
      <c r="A1246" s="11" t="s">
        <v>1281</v>
      </c>
      <c r="B1246" s="3" t="s">
        <v>814</v>
      </c>
      <c r="C1246" s="3" t="s">
        <v>815</v>
      </c>
      <c r="D1246" s="3">
        <v>3</v>
      </c>
      <c r="E1246" s="3" t="s">
        <v>9</v>
      </c>
      <c r="F1246" s="3">
        <v>2024</v>
      </c>
      <c r="G1246" s="3">
        <v>5649</v>
      </c>
      <c r="H1246" s="3" t="s">
        <v>31</v>
      </c>
      <c r="I1246" s="3" t="s">
        <v>31</v>
      </c>
      <c r="J1246" s="13">
        <v>0</v>
      </c>
      <c r="K1246" s="13">
        <v>1504000</v>
      </c>
      <c r="L1246" s="17">
        <f t="shared" si="19"/>
        <v>0</v>
      </c>
    </row>
    <row r="1247" spans="1:12" x14ac:dyDescent="0.35">
      <c r="A1247" s="12" t="s">
        <v>1282</v>
      </c>
      <c r="B1247" s="4" t="s">
        <v>814</v>
      </c>
      <c r="C1247" s="4" t="s">
        <v>815</v>
      </c>
      <c r="D1247" s="4">
        <v>3</v>
      </c>
      <c r="E1247" s="4" t="s">
        <v>9</v>
      </c>
      <c r="F1247" s="4">
        <v>2024</v>
      </c>
      <c r="G1247" s="4">
        <v>5656</v>
      </c>
      <c r="H1247" s="4" t="s">
        <v>31</v>
      </c>
      <c r="I1247" s="4" t="s">
        <v>31</v>
      </c>
      <c r="J1247" s="14">
        <v>0</v>
      </c>
      <c r="K1247" s="14">
        <v>29861000</v>
      </c>
      <c r="L1247" s="18">
        <f t="shared" si="19"/>
        <v>0</v>
      </c>
    </row>
    <row r="1248" spans="1:12" x14ac:dyDescent="0.35">
      <c r="A1248" s="11" t="s">
        <v>1283</v>
      </c>
      <c r="B1248" s="3" t="s">
        <v>814</v>
      </c>
      <c r="C1248" s="3" t="s">
        <v>815</v>
      </c>
      <c r="D1248" s="3">
        <v>3</v>
      </c>
      <c r="E1248" s="3" t="s">
        <v>9</v>
      </c>
      <c r="F1248" s="3">
        <v>2024</v>
      </c>
      <c r="G1248" s="3">
        <v>5664</v>
      </c>
      <c r="H1248" s="3" t="s">
        <v>31</v>
      </c>
      <c r="I1248" s="3" t="s">
        <v>31</v>
      </c>
      <c r="J1248" s="13">
        <v>0</v>
      </c>
      <c r="K1248" s="13">
        <v>26852000</v>
      </c>
      <c r="L1248" s="17">
        <f t="shared" si="19"/>
        <v>0</v>
      </c>
    </row>
    <row r="1249" spans="1:12" x14ac:dyDescent="0.35">
      <c r="A1249" s="12" t="s">
        <v>1284</v>
      </c>
      <c r="B1249" s="4" t="s">
        <v>814</v>
      </c>
      <c r="C1249" s="4" t="s">
        <v>815</v>
      </c>
      <c r="D1249" s="4">
        <v>3</v>
      </c>
      <c r="E1249" s="4" t="s">
        <v>9</v>
      </c>
      <c r="F1249" s="4">
        <v>2024</v>
      </c>
      <c r="G1249" s="4">
        <v>5665</v>
      </c>
      <c r="H1249" s="4" t="s">
        <v>31</v>
      </c>
      <c r="I1249" s="4" t="s">
        <v>31</v>
      </c>
      <c r="J1249" s="14">
        <v>0</v>
      </c>
      <c r="K1249" s="14">
        <v>111169000</v>
      </c>
      <c r="L1249" s="18">
        <f t="shared" si="19"/>
        <v>0</v>
      </c>
    </row>
    <row r="1250" spans="1:12" x14ac:dyDescent="0.35">
      <c r="A1250" s="11" t="s">
        <v>1285</v>
      </c>
      <c r="B1250" s="3" t="s">
        <v>814</v>
      </c>
      <c r="C1250" s="3" t="s">
        <v>815</v>
      </c>
      <c r="D1250" s="3">
        <v>3</v>
      </c>
      <c r="E1250" s="3" t="s">
        <v>9</v>
      </c>
      <c r="F1250" s="3">
        <v>2024</v>
      </c>
      <c r="G1250" s="3">
        <v>5667</v>
      </c>
      <c r="H1250" s="3" t="s">
        <v>31</v>
      </c>
      <c r="I1250" s="3" t="s">
        <v>31</v>
      </c>
      <c r="J1250" s="13">
        <v>0</v>
      </c>
      <c r="K1250" s="13">
        <v>2256000</v>
      </c>
      <c r="L1250" s="17">
        <f t="shared" si="19"/>
        <v>0</v>
      </c>
    </row>
    <row r="1251" spans="1:12" x14ac:dyDescent="0.35">
      <c r="A1251" s="12" t="s">
        <v>1286</v>
      </c>
      <c r="B1251" s="4" t="s">
        <v>814</v>
      </c>
      <c r="C1251" s="4" t="s">
        <v>815</v>
      </c>
      <c r="D1251" s="4">
        <v>3</v>
      </c>
      <c r="E1251" s="4" t="s">
        <v>9</v>
      </c>
      <c r="F1251" s="4">
        <v>2024</v>
      </c>
      <c r="G1251" s="4">
        <v>5674</v>
      </c>
      <c r="H1251" s="4" t="s">
        <v>31</v>
      </c>
      <c r="I1251" s="4" t="s">
        <v>31</v>
      </c>
      <c r="J1251" s="14">
        <v>0</v>
      </c>
      <c r="K1251" s="14">
        <v>34615000</v>
      </c>
      <c r="L1251" s="18">
        <f t="shared" si="19"/>
        <v>0</v>
      </c>
    </row>
    <row r="1252" spans="1:12" x14ac:dyDescent="0.35">
      <c r="A1252" s="11" t="s">
        <v>1287</v>
      </c>
      <c r="B1252" s="3" t="s">
        <v>814</v>
      </c>
      <c r="C1252" s="3" t="s">
        <v>815</v>
      </c>
      <c r="D1252" s="3">
        <v>3</v>
      </c>
      <c r="E1252" s="3" t="s">
        <v>9</v>
      </c>
      <c r="F1252" s="3">
        <v>2024</v>
      </c>
      <c r="G1252" s="3">
        <v>5679</v>
      </c>
      <c r="H1252" s="3" t="s">
        <v>31</v>
      </c>
      <c r="I1252" s="3" t="s">
        <v>31</v>
      </c>
      <c r="J1252" s="13">
        <v>0</v>
      </c>
      <c r="K1252" s="13">
        <v>3699000</v>
      </c>
      <c r="L1252" s="17">
        <f t="shared" si="19"/>
        <v>0</v>
      </c>
    </row>
    <row r="1253" spans="1:12" x14ac:dyDescent="0.35">
      <c r="A1253" s="12" t="s">
        <v>1288</v>
      </c>
      <c r="B1253" s="4" t="s">
        <v>814</v>
      </c>
      <c r="C1253" s="4" t="s">
        <v>815</v>
      </c>
      <c r="D1253" s="4">
        <v>3</v>
      </c>
      <c r="E1253" s="4" t="s">
        <v>9</v>
      </c>
      <c r="F1253" s="4">
        <v>2024</v>
      </c>
      <c r="G1253" s="4">
        <v>5686</v>
      </c>
      <c r="H1253" s="4" t="s">
        <v>31</v>
      </c>
      <c r="I1253" s="4" t="s">
        <v>31</v>
      </c>
      <c r="J1253" s="14">
        <v>0</v>
      </c>
      <c r="K1253" s="14">
        <v>20824000</v>
      </c>
      <c r="L1253" s="18">
        <f t="shared" si="19"/>
        <v>0</v>
      </c>
    </row>
    <row r="1254" spans="1:12" x14ac:dyDescent="0.35">
      <c r="A1254" s="11" t="s">
        <v>1289</v>
      </c>
      <c r="B1254" s="3" t="s">
        <v>814</v>
      </c>
      <c r="C1254" s="3" t="s">
        <v>815</v>
      </c>
      <c r="D1254" s="3">
        <v>3</v>
      </c>
      <c r="E1254" s="3" t="s">
        <v>9</v>
      </c>
      <c r="F1254" s="3">
        <v>2024</v>
      </c>
      <c r="G1254" s="3">
        <v>5697</v>
      </c>
      <c r="H1254" s="3" t="s">
        <v>31</v>
      </c>
      <c r="I1254" s="3" t="s">
        <v>31</v>
      </c>
      <c r="J1254" s="13">
        <v>0</v>
      </c>
      <c r="K1254" s="13">
        <v>43287000</v>
      </c>
      <c r="L1254" s="17">
        <f t="shared" si="19"/>
        <v>0</v>
      </c>
    </row>
    <row r="1255" spans="1:12" x14ac:dyDescent="0.35">
      <c r="A1255" s="12" t="s">
        <v>1290</v>
      </c>
      <c r="B1255" s="4" t="s">
        <v>814</v>
      </c>
      <c r="C1255" s="4" t="s">
        <v>815</v>
      </c>
      <c r="D1255" s="4">
        <v>3</v>
      </c>
      <c r="E1255" s="4" t="s">
        <v>9</v>
      </c>
      <c r="F1255" s="4">
        <v>2024</v>
      </c>
      <c r="G1255" s="4">
        <v>5756</v>
      </c>
      <c r="H1255" s="4" t="s">
        <v>31</v>
      </c>
      <c r="I1255" s="4" t="s">
        <v>31</v>
      </c>
      <c r="J1255" s="14">
        <v>0</v>
      </c>
      <c r="K1255" s="14">
        <v>23142000</v>
      </c>
      <c r="L1255" s="18">
        <f t="shared" si="19"/>
        <v>0</v>
      </c>
    </row>
    <row r="1256" spans="1:12" x14ac:dyDescent="0.35">
      <c r="A1256" s="11" t="s">
        <v>1291</v>
      </c>
      <c r="B1256" s="3" t="s">
        <v>814</v>
      </c>
      <c r="C1256" s="3" t="s">
        <v>815</v>
      </c>
      <c r="D1256" s="3">
        <v>3</v>
      </c>
      <c r="E1256" s="3" t="s">
        <v>9</v>
      </c>
      <c r="F1256" s="3">
        <v>2024</v>
      </c>
      <c r="G1256" s="3">
        <v>5790</v>
      </c>
      <c r="H1256" s="3" t="s">
        <v>31</v>
      </c>
      <c r="I1256" s="3" t="s">
        <v>31</v>
      </c>
      <c r="J1256" s="13">
        <v>0</v>
      </c>
      <c r="K1256" s="13">
        <v>16434000</v>
      </c>
      <c r="L1256" s="17">
        <f t="shared" si="19"/>
        <v>0</v>
      </c>
    </row>
    <row r="1257" spans="1:12" x14ac:dyDescent="0.35">
      <c r="A1257" s="12" t="s">
        <v>1292</v>
      </c>
      <c r="B1257" s="4" t="s">
        <v>814</v>
      </c>
      <c r="C1257" s="4" t="s">
        <v>815</v>
      </c>
      <c r="D1257" s="4">
        <v>3</v>
      </c>
      <c r="E1257" s="4" t="s">
        <v>9</v>
      </c>
      <c r="F1257" s="4">
        <v>2024</v>
      </c>
      <c r="G1257" s="4">
        <v>5819</v>
      </c>
      <c r="H1257" s="4" t="s">
        <v>31</v>
      </c>
      <c r="I1257" s="4" t="s">
        <v>31</v>
      </c>
      <c r="J1257" s="14">
        <v>0</v>
      </c>
      <c r="K1257" s="14">
        <v>7398000</v>
      </c>
      <c r="L1257" s="18">
        <f t="shared" si="19"/>
        <v>0</v>
      </c>
    </row>
    <row r="1258" spans="1:12" x14ac:dyDescent="0.35">
      <c r="A1258" s="11" t="s">
        <v>1293</v>
      </c>
      <c r="B1258" s="3" t="s">
        <v>814</v>
      </c>
      <c r="C1258" s="3" t="s">
        <v>815</v>
      </c>
      <c r="D1258" s="3">
        <v>3</v>
      </c>
      <c r="E1258" s="3" t="s">
        <v>9</v>
      </c>
      <c r="F1258" s="3">
        <v>2024</v>
      </c>
      <c r="G1258" s="3">
        <v>5837</v>
      </c>
      <c r="H1258" s="3" t="s">
        <v>31</v>
      </c>
      <c r="I1258" s="3" t="s">
        <v>31</v>
      </c>
      <c r="J1258" s="13">
        <v>0</v>
      </c>
      <c r="K1258" s="13">
        <v>307125000</v>
      </c>
      <c r="L1258" s="17">
        <f t="shared" si="19"/>
        <v>0</v>
      </c>
    </row>
    <row r="1259" spans="1:12" x14ac:dyDescent="0.35">
      <c r="A1259" s="12" t="s">
        <v>1294</v>
      </c>
      <c r="B1259" s="4" t="s">
        <v>814</v>
      </c>
      <c r="C1259" s="4" t="s">
        <v>815</v>
      </c>
      <c r="D1259" s="4">
        <v>3</v>
      </c>
      <c r="E1259" s="4" t="s">
        <v>9</v>
      </c>
      <c r="F1259" s="4">
        <v>2024</v>
      </c>
      <c r="G1259" s="4">
        <v>5847</v>
      </c>
      <c r="H1259" s="4" t="s">
        <v>31</v>
      </c>
      <c r="I1259" s="4" t="s">
        <v>31</v>
      </c>
      <c r="J1259" s="14">
        <v>0</v>
      </c>
      <c r="K1259" s="14">
        <v>32870000</v>
      </c>
      <c r="L1259" s="18">
        <f t="shared" si="19"/>
        <v>0</v>
      </c>
    </row>
    <row r="1260" spans="1:12" x14ac:dyDescent="0.35">
      <c r="A1260" s="11" t="s">
        <v>1295</v>
      </c>
      <c r="B1260" s="3" t="s">
        <v>814</v>
      </c>
      <c r="C1260" s="3" t="s">
        <v>815</v>
      </c>
      <c r="D1260" s="3">
        <v>3</v>
      </c>
      <c r="E1260" s="3" t="s">
        <v>9</v>
      </c>
      <c r="F1260" s="3">
        <v>2024</v>
      </c>
      <c r="G1260" s="3">
        <v>5854</v>
      </c>
      <c r="H1260" s="3" t="s">
        <v>31</v>
      </c>
      <c r="I1260" s="3" t="s">
        <v>31</v>
      </c>
      <c r="J1260" s="13">
        <v>0</v>
      </c>
      <c r="K1260" s="13">
        <v>2256000</v>
      </c>
      <c r="L1260" s="17">
        <f t="shared" si="19"/>
        <v>0</v>
      </c>
    </row>
    <row r="1261" spans="1:12" x14ac:dyDescent="0.35">
      <c r="A1261" s="12" t="s">
        <v>1296</v>
      </c>
      <c r="B1261" s="4" t="s">
        <v>814</v>
      </c>
      <c r="C1261" s="4" t="s">
        <v>815</v>
      </c>
      <c r="D1261" s="4">
        <v>3</v>
      </c>
      <c r="E1261" s="4" t="s">
        <v>9</v>
      </c>
      <c r="F1261" s="4">
        <v>2024</v>
      </c>
      <c r="G1261" s="4">
        <v>5858</v>
      </c>
      <c r="H1261" s="4" t="s">
        <v>31</v>
      </c>
      <c r="I1261" s="4" t="s">
        <v>31</v>
      </c>
      <c r="J1261" s="14">
        <v>0</v>
      </c>
      <c r="K1261" s="14">
        <v>10107000</v>
      </c>
      <c r="L1261" s="18">
        <f t="shared" si="19"/>
        <v>0</v>
      </c>
    </row>
    <row r="1262" spans="1:12" x14ac:dyDescent="0.35">
      <c r="A1262" s="11" t="s">
        <v>1297</v>
      </c>
      <c r="B1262" s="3" t="s">
        <v>814</v>
      </c>
      <c r="C1262" s="3" t="s">
        <v>815</v>
      </c>
      <c r="D1262" s="3">
        <v>3</v>
      </c>
      <c r="E1262" s="3" t="s">
        <v>9</v>
      </c>
      <c r="F1262" s="3">
        <v>2024</v>
      </c>
      <c r="G1262" s="3">
        <v>5887</v>
      </c>
      <c r="H1262" s="3" t="s">
        <v>31</v>
      </c>
      <c r="I1262" s="3" t="s">
        <v>31</v>
      </c>
      <c r="J1262" s="13">
        <v>0</v>
      </c>
      <c r="K1262" s="13">
        <v>76022000</v>
      </c>
      <c r="L1262" s="17">
        <f t="shared" si="19"/>
        <v>0</v>
      </c>
    </row>
    <row r="1263" spans="1:12" x14ac:dyDescent="0.35">
      <c r="A1263" s="12" t="s">
        <v>1298</v>
      </c>
      <c r="B1263" s="4" t="s">
        <v>814</v>
      </c>
      <c r="C1263" s="4" t="s">
        <v>815</v>
      </c>
      <c r="D1263" s="4">
        <v>3</v>
      </c>
      <c r="E1263" s="4" t="s">
        <v>9</v>
      </c>
      <c r="F1263" s="4">
        <v>2024</v>
      </c>
      <c r="G1263" s="4">
        <v>5890</v>
      </c>
      <c r="H1263" s="4" t="s">
        <v>31</v>
      </c>
      <c r="I1263" s="4" t="s">
        <v>31</v>
      </c>
      <c r="J1263" s="14">
        <v>0</v>
      </c>
      <c r="K1263" s="14">
        <v>7398000</v>
      </c>
      <c r="L1263" s="18">
        <f t="shared" si="19"/>
        <v>0</v>
      </c>
    </row>
    <row r="1264" spans="1:12" x14ac:dyDescent="0.35">
      <c r="A1264" s="11" t="s">
        <v>1299</v>
      </c>
      <c r="B1264" s="3" t="s">
        <v>814</v>
      </c>
      <c r="C1264" s="3" t="s">
        <v>815</v>
      </c>
      <c r="D1264" s="3">
        <v>3</v>
      </c>
      <c r="E1264" s="3" t="s">
        <v>9</v>
      </c>
      <c r="F1264" s="3">
        <v>2024</v>
      </c>
      <c r="G1264" s="3">
        <v>27615</v>
      </c>
      <c r="H1264" s="3" t="s">
        <v>31</v>
      </c>
      <c r="I1264" s="3" t="s">
        <v>31</v>
      </c>
      <c r="J1264" s="13">
        <v>0</v>
      </c>
      <c r="K1264" s="13">
        <v>61102000</v>
      </c>
      <c r="L1264" s="17">
        <f t="shared" si="19"/>
        <v>0</v>
      </c>
    </row>
    <row r="1265" spans="1:12" x14ac:dyDescent="0.35">
      <c r="A1265" s="12" t="s">
        <v>1300</v>
      </c>
      <c r="B1265" s="4" t="s">
        <v>814</v>
      </c>
      <c r="C1265" s="4" t="s">
        <v>815</v>
      </c>
      <c r="D1265" s="4">
        <v>3</v>
      </c>
      <c r="E1265" s="4" t="s">
        <v>10</v>
      </c>
      <c r="F1265" s="4">
        <v>2024</v>
      </c>
      <c r="G1265" s="4">
        <v>5001</v>
      </c>
      <c r="H1265" s="4" t="s">
        <v>31</v>
      </c>
      <c r="I1265" s="4" t="s">
        <v>31</v>
      </c>
      <c r="J1265" s="14">
        <v>3162000</v>
      </c>
      <c r="K1265" s="14">
        <v>137956000</v>
      </c>
      <c r="L1265" s="18">
        <f t="shared" si="19"/>
        <v>2.2920351416393633E-2</v>
      </c>
    </row>
    <row r="1266" spans="1:12" x14ac:dyDescent="0.35">
      <c r="A1266" s="11" t="s">
        <v>1301</v>
      </c>
      <c r="B1266" s="3" t="s">
        <v>814</v>
      </c>
      <c r="C1266" s="3" t="s">
        <v>815</v>
      </c>
      <c r="D1266" s="3">
        <v>3</v>
      </c>
      <c r="E1266" s="3" t="s">
        <v>10</v>
      </c>
      <c r="F1266" s="3">
        <v>2024</v>
      </c>
      <c r="G1266" s="3">
        <v>5002</v>
      </c>
      <c r="H1266" s="3" t="s">
        <v>31</v>
      </c>
      <c r="I1266" s="3" t="s">
        <v>31</v>
      </c>
      <c r="J1266" s="13">
        <v>0</v>
      </c>
      <c r="K1266" s="13">
        <v>2760000</v>
      </c>
      <c r="L1266" s="17">
        <f t="shared" si="19"/>
        <v>0</v>
      </c>
    </row>
    <row r="1267" spans="1:12" x14ac:dyDescent="0.35">
      <c r="A1267" s="12" t="s">
        <v>1302</v>
      </c>
      <c r="B1267" s="4" t="s">
        <v>814</v>
      </c>
      <c r="C1267" s="4" t="s">
        <v>815</v>
      </c>
      <c r="D1267" s="4">
        <v>3</v>
      </c>
      <c r="E1267" s="4" t="s">
        <v>10</v>
      </c>
      <c r="F1267" s="4">
        <v>2024</v>
      </c>
      <c r="G1267" s="4">
        <v>5030</v>
      </c>
      <c r="H1267" s="4" t="s">
        <v>31</v>
      </c>
      <c r="I1267" s="4" t="s">
        <v>31</v>
      </c>
      <c r="J1267" s="14">
        <v>0</v>
      </c>
      <c r="K1267" s="14">
        <v>12489000</v>
      </c>
      <c r="L1267" s="18">
        <f t="shared" si="19"/>
        <v>0</v>
      </c>
    </row>
    <row r="1268" spans="1:12" x14ac:dyDescent="0.35">
      <c r="A1268" s="11" t="s">
        <v>1303</v>
      </c>
      <c r="B1268" s="3" t="s">
        <v>814</v>
      </c>
      <c r="C1268" s="3" t="s">
        <v>815</v>
      </c>
      <c r="D1268" s="3">
        <v>3</v>
      </c>
      <c r="E1268" s="3" t="s">
        <v>10</v>
      </c>
      <c r="F1268" s="3">
        <v>2024</v>
      </c>
      <c r="G1268" s="3">
        <v>5031</v>
      </c>
      <c r="H1268" s="3" t="s">
        <v>31</v>
      </c>
      <c r="I1268" s="3" t="s">
        <v>31</v>
      </c>
      <c r="J1268" s="13">
        <v>0</v>
      </c>
      <c r="K1268" s="13">
        <v>2760000</v>
      </c>
      <c r="L1268" s="17">
        <f t="shared" si="19"/>
        <v>0</v>
      </c>
    </row>
    <row r="1269" spans="1:12" x14ac:dyDescent="0.35">
      <c r="A1269" s="12" t="s">
        <v>1304</v>
      </c>
      <c r="B1269" s="4" t="s">
        <v>814</v>
      </c>
      <c r="C1269" s="4" t="s">
        <v>815</v>
      </c>
      <c r="D1269" s="4">
        <v>3</v>
      </c>
      <c r="E1269" s="4" t="s">
        <v>10</v>
      </c>
      <c r="F1269" s="4">
        <v>2024</v>
      </c>
      <c r="G1269" s="4">
        <v>5034</v>
      </c>
      <c r="H1269" s="4" t="s">
        <v>31</v>
      </c>
      <c r="I1269" s="4" t="s">
        <v>31</v>
      </c>
      <c r="J1269" s="14">
        <v>0</v>
      </c>
      <c r="K1269" s="14">
        <v>5520000</v>
      </c>
      <c r="L1269" s="18">
        <f t="shared" si="19"/>
        <v>0</v>
      </c>
    </row>
    <row r="1270" spans="1:12" x14ac:dyDescent="0.35">
      <c r="A1270" s="11" t="s">
        <v>1305</v>
      </c>
      <c r="B1270" s="3" t="s">
        <v>814</v>
      </c>
      <c r="C1270" s="3" t="s">
        <v>815</v>
      </c>
      <c r="D1270" s="3">
        <v>3</v>
      </c>
      <c r="E1270" s="3" t="s">
        <v>10</v>
      </c>
      <c r="F1270" s="3">
        <v>2024</v>
      </c>
      <c r="G1270" s="3">
        <v>5036</v>
      </c>
      <c r="H1270" s="3" t="s">
        <v>31</v>
      </c>
      <c r="I1270" s="3" t="s">
        <v>31</v>
      </c>
      <c r="J1270" s="13">
        <v>0</v>
      </c>
      <c r="K1270" s="13">
        <v>2760000</v>
      </c>
      <c r="L1270" s="17">
        <f t="shared" si="19"/>
        <v>0</v>
      </c>
    </row>
    <row r="1271" spans="1:12" x14ac:dyDescent="0.35">
      <c r="A1271" s="12" t="s">
        <v>1306</v>
      </c>
      <c r="B1271" s="4" t="s">
        <v>814</v>
      </c>
      <c r="C1271" s="4" t="s">
        <v>815</v>
      </c>
      <c r="D1271" s="4">
        <v>3</v>
      </c>
      <c r="E1271" s="4" t="s">
        <v>10</v>
      </c>
      <c r="F1271" s="4">
        <v>2024</v>
      </c>
      <c r="G1271" s="4">
        <v>5045</v>
      </c>
      <c r="H1271" s="4" t="s">
        <v>31</v>
      </c>
      <c r="I1271" s="4" t="s">
        <v>31</v>
      </c>
      <c r="J1271" s="14">
        <v>0</v>
      </c>
      <c r="K1271" s="14">
        <v>12489000</v>
      </c>
      <c r="L1271" s="18">
        <f t="shared" si="19"/>
        <v>0</v>
      </c>
    </row>
    <row r="1272" spans="1:12" x14ac:dyDescent="0.35">
      <c r="A1272" s="11" t="s">
        <v>1307</v>
      </c>
      <c r="B1272" s="3" t="s">
        <v>814</v>
      </c>
      <c r="C1272" s="3" t="s">
        <v>815</v>
      </c>
      <c r="D1272" s="3">
        <v>3</v>
      </c>
      <c r="E1272" s="3" t="s">
        <v>10</v>
      </c>
      <c r="F1272" s="3">
        <v>2024</v>
      </c>
      <c r="G1272" s="3">
        <v>5051</v>
      </c>
      <c r="H1272" s="3" t="s">
        <v>31</v>
      </c>
      <c r="I1272" s="3" t="s">
        <v>31</v>
      </c>
      <c r="J1272" s="13">
        <v>0</v>
      </c>
      <c r="K1272" s="13">
        <v>5520000</v>
      </c>
      <c r="L1272" s="17">
        <f t="shared" si="19"/>
        <v>0</v>
      </c>
    </row>
    <row r="1273" spans="1:12" x14ac:dyDescent="0.35">
      <c r="A1273" s="12" t="s">
        <v>1308</v>
      </c>
      <c r="B1273" s="4" t="s">
        <v>814</v>
      </c>
      <c r="C1273" s="4" t="s">
        <v>815</v>
      </c>
      <c r="D1273" s="4">
        <v>3</v>
      </c>
      <c r="E1273" s="4" t="s">
        <v>10</v>
      </c>
      <c r="F1273" s="4">
        <v>2024</v>
      </c>
      <c r="G1273" s="4">
        <v>5079</v>
      </c>
      <c r="H1273" s="4" t="s">
        <v>31</v>
      </c>
      <c r="I1273" s="4" t="s">
        <v>31</v>
      </c>
      <c r="J1273" s="14">
        <v>0</v>
      </c>
      <c r="K1273" s="14">
        <v>37215000</v>
      </c>
      <c r="L1273" s="18">
        <f t="shared" si="19"/>
        <v>0</v>
      </c>
    </row>
    <row r="1274" spans="1:12" x14ac:dyDescent="0.35">
      <c r="A1274" s="11" t="s">
        <v>1309</v>
      </c>
      <c r="B1274" s="3" t="s">
        <v>814</v>
      </c>
      <c r="C1274" s="3" t="s">
        <v>815</v>
      </c>
      <c r="D1274" s="3">
        <v>3</v>
      </c>
      <c r="E1274" s="3" t="s">
        <v>10</v>
      </c>
      <c r="F1274" s="3">
        <v>2024</v>
      </c>
      <c r="G1274" s="3">
        <v>5088</v>
      </c>
      <c r="H1274" s="3" t="s">
        <v>31</v>
      </c>
      <c r="I1274" s="3" t="s">
        <v>31</v>
      </c>
      <c r="J1274" s="13">
        <v>1581000</v>
      </c>
      <c r="K1274" s="13">
        <v>64150000</v>
      </c>
      <c r="L1274" s="17">
        <f t="shared" si="19"/>
        <v>2.4645362431800467E-2</v>
      </c>
    </row>
    <row r="1275" spans="1:12" x14ac:dyDescent="0.35">
      <c r="A1275" s="12" t="s">
        <v>1310</v>
      </c>
      <c r="B1275" s="4" t="s">
        <v>814</v>
      </c>
      <c r="C1275" s="4" t="s">
        <v>815</v>
      </c>
      <c r="D1275" s="4">
        <v>3</v>
      </c>
      <c r="E1275" s="4" t="s">
        <v>10</v>
      </c>
      <c r="F1275" s="4">
        <v>2024</v>
      </c>
      <c r="G1275" s="4">
        <v>5093</v>
      </c>
      <c r="H1275" s="4" t="s">
        <v>31</v>
      </c>
      <c r="I1275" s="4" t="s">
        <v>31</v>
      </c>
      <c r="J1275" s="14">
        <v>0</v>
      </c>
      <c r="K1275" s="14">
        <v>2760000</v>
      </c>
      <c r="L1275" s="18">
        <f t="shared" si="19"/>
        <v>0</v>
      </c>
    </row>
    <row r="1276" spans="1:12" x14ac:dyDescent="0.35">
      <c r="A1276" s="11" t="s">
        <v>1311</v>
      </c>
      <c r="B1276" s="3" t="s">
        <v>814</v>
      </c>
      <c r="C1276" s="3" t="s">
        <v>815</v>
      </c>
      <c r="D1276" s="3">
        <v>3</v>
      </c>
      <c r="E1276" s="3" t="s">
        <v>10</v>
      </c>
      <c r="F1276" s="3">
        <v>2024</v>
      </c>
      <c r="G1276" s="3">
        <v>5101</v>
      </c>
      <c r="H1276" s="3" t="s">
        <v>31</v>
      </c>
      <c r="I1276" s="3" t="s">
        <v>31</v>
      </c>
      <c r="J1276" s="13">
        <v>0</v>
      </c>
      <c r="K1276" s="13">
        <v>2760000</v>
      </c>
      <c r="L1276" s="17">
        <f t="shared" si="19"/>
        <v>0</v>
      </c>
    </row>
    <row r="1277" spans="1:12" x14ac:dyDescent="0.35">
      <c r="A1277" s="12" t="s">
        <v>1312</v>
      </c>
      <c r="B1277" s="4" t="s">
        <v>814</v>
      </c>
      <c r="C1277" s="4" t="s">
        <v>815</v>
      </c>
      <c r="D1277" s="4">
        <v>3</v>
      </c>
      <c r="E1277" s="4" t="s">
        <v>10</v>
      </c>
      <c r="F1277" s="4">
        <v>2024</v>
      </c>
      <c r="G1277" s="4">
        <v>5107</v>
      </c>
      <c r="H1277" s="4" t="s">
        <v>31</v>
      </c>
      <c r="I1277" s="4" t="s">
        <v>31</v>
      </c>
      <c r="J1277" s="14">
        <v>0</v>
      </c>
      <c r="K1277" s="14">
        <v>2760000</v>
      </c>
      <c r="L1277" s="18">
        <f t="shared" si="19"/>
        <v>0</v>
      </c>
    </row>
    <row r="1278" spans="1:12" x14ac:dyDescent="0.35">
      <c r="A1278" s="11" t="s">
        <v>1313</v>
      </c>
      <c r="B1278" s="3" t="s">
        <v>814</v>
      </c>
      <c r="C1278" s="3" t="s">
        <v>815</v>
      </c>
      <c r="D1278" s="3">
        <v>3</v>
      </c>
      <c r="E1278" s="3" t="s">
        <v>10</v>
      </c>
      <c r="F1278" s="3">
        <v>2024</v>
      </c>
      <c r="G1278" s="3">
        <v>5120</v>
      </c>
      <c r="H1278" s="3" t="s">
        <v>31</v>
      </c>
      <c r="I1278" s="3" t="s">
        <v>31</v>
      </c>
      <c r="J1278" s="13">
        <v>0</v>
      </c>
      <c r="K1278" s="13">
        <v>5520000</v>
      </c>
      <c r="L1278" s="17">
        <f t="shared" si="19"/>
        <v>0</v>
      </c>
    </row>
    <row r="1279" spans="1:12" x14ac:dyDescent="0.35">
      <c r="A1279" s="12" t="s">
        <v>1314</v>
      </c>
      <c r="B1279" s="4" t="s">
        <v>814</v>
      </c>
      <c r="C1279" s="4" t="s">
        <v>815</v>
      </c>
      <c r="D1279" s="4">
        <v>3</v>
      </c>
      <c r="E1279" s="4" t="s">
        <v>10</v>
      </c>
      <c r="F1279" s="4">
        <v>2024</v>
      </c>
      <c r="G1279" s="4">
        <v>5129</v>
      </c>
      <c r="H1279" s="4" t="s">
        <v>31</v>
      </c>
      <c r="I1279" s="4" t="s">
        <v>31</v>
      </c>
      <c r="J1279" s="14">
        <v>0</v>
      </c>
      <c r="K1279" s="14">
        <v>19513000</v>
      </c>
      <c r="L1279" s="18">
        <f t="shared" si="19"/>
        <v>0</v>
      </c>
    </row>
    <row r="1280" spans="1:12" x14ac:dyDescent="0.35">
      <c r="A1280" s="11" t="s">
        <v>1315</v>
      </c>
      <c r="B1280" s="3" t="s">
        <v>814</v>
      </c>
      <c r="C1280" s="3" t="s">
        <v>815</v>
      </c>
      <c r="D1280" s="3">
        <v>3</v>
      </c>
      <c r="E1280" s="3" t="s">
        <v>10</v>
      </c>
      <c r="F1280" s="3">
        <v>2024</v>
      </c>
      <c r="G1280" s="3">
        <v>5138</v>
      </c>
      <c r="H1280" s="3" t="s">
        <v>31</v>
      </c>
      <c r="I1280" s="3" t="s">
        <v>31</v>
      </c>
      <c r="J1280" s="13">
        <v>0</v>
      </c>
      <c r="K1280" s="13">
        <v>9605000</v>
      </c>
      <c r="L1280" s="17">
        <f t="shared" si="19"/>
        <v>0</v>
      </c>
    </row>
    <row r="1281" spans="1:12" x14ac:dyDescent="0.35">
      <c r="A1281" s="12" t="s">
        <v>1316</v>
      </c>
      <c r="B1281" s="4" t="s">
        <v>814</v>
      </c>
      <c r="C1281" s="4" t="s">
        <v>815</v>
      </c>
      <c r="D1281" s="4">
        <v>3</v>
      </c>
      <c r="E1281" s="4" t="s">
        <v>10</v>
      </c>
      <c r="F1281" s="4">
        <v>2024</v>
      </c>
      <c r="G1281" s="4">
        <v>5142</v>
      </c>
      <c r="H1281" s="4" t="s">
        <v>31</v>
      </c>
      <c r="I1281" s="4" t="s">
        <v>31</v>
      </c>
      <c r="J1281" s="14">
        <v>0</v>
      </c>
      <c r="K1281" s="14">
        <v>2760000</v>
      </c>
      <c r="L1281" s="18">
        <f t="shared" si="19"/>
        <v>0</v>
      </c>
    </row>
    <row r="1282" spans="1:12" x14ac:dyDescent="0.35">
      <c r="A1282" s="11" t="s">
        <v>1317</v>
      </c>
      <c r="B1282" s="3" t="s">
        <v>814</v>
      </c>
      <c r="C1282" s="3" t="s">
        <v>815</v>
      </c>
      <c r="D1282" s="3">
        <v>3</v>
      </c>
      <c r="E1282" s="3" t="s">
        <v>10</v>
      </c>
      <c r="F1282" s="3">
        <v>2024</v>
      </c>
      <c r="G1282" s="3">
        <v>5147</v>
      </c>
      <c r="H1282" s="3" t="s">
        <v>31</v>
      </c>
      <c r="I1282" s="3" t="s">
        <v>31</v>
      </c>
      <c r="J1282" s="13">
        <v>0</v>
      </c>
      <c r="K1282" s="13">
        <v>2760000</v>
      </c>
      <c r="L1282" s="17">
        <f t="shared" ref="L1282:L1345" si="20">IFERROR(J1282/K1282,0)</f>
        <v>0</v>
      </c>
    </row>
    <row r="1283" spans="1:12" x14ac:dyDescent="0.35">
      <c r="A1283" s="12" t="s">
        <v>1318</v>
      </c>
      <c r="B1283" s="4" t="s">
        <v>814</v>
      </c>
      <c r="C1283" s="4" t="s">
        <v>815</v>
      </c>
      <c r="D1283" s="4">
        <v>3</v>
      </c>
      <c r="E1283" s="4" t="s">
        <v>10</v>
      </c>
      <c r="F1283" s="4">
        <v>2024</v>
      </c>
      <c r="G1283" s="4">
        <v>5148</v>
      </c>
      <c r="H1283" s="4" t="s">
        <v>31</v>
      </c>
      <c r="I1283" s="4" t="s">
        <v>31</v>
      </c>
      <c r="J1283" s="14">
        <v>0</v>
      </c>
      <c r="K1283" s="14">
        <v>5520000</v>
      </c>
      <c r="L1283" s="18">
        <f t="shared" si="20"/>
        <v>0</v>
      </c>
    </row>
    <row r="1284" spans="1:12" x14ac:dyDescent="0.35">
      <c r="A1284" s="11" t="s">
        <v>1319</v>
      </c>
      <c r="B1284" s="3" t="s">
        <v>814</v>
      </c>
      <c r="C1284" s="3" t="s">
        <v>815</v>
      </c>
      <c r="D1284" s="3">
        <v>3</v>
      </c>
      <c r="E1284" s="3" t="s">
        <v>10</v>
      </c>
      <c r="F1284" s="3">
        <v>2024</v>
      </c>
      <c r="G1284" s="3">
        <v>5154</v>
      </c>
      <c r="H1284" s="3" t="s">
        <v>31</v>
      </c>
      <c r="I1284" s="3" t="s">
        <v>31</v>
      </c>
      <c r="J1284" s="13">
        <v>0</v>
      </c>
      <c r="K1284" s="13">
        <v>11040000</v>
      </c>
      <c r="L1284" s="17">
        <f t="shared" si="20"/>
        <v>0</v>
      </c>
    </row>
    <row r="1285" spans="1:12" x14ac:dyDescent="0.35">
      <c r="A1285" s="12" t="s">
        <v>1320</v>
      </c>
      <c r="B1285" s="4" t="s">
        <v>814</v>
      </c>
      <c r="C1285" s="4" t="s">
        <v>815</v>
      </c>
      <c r="D1285" s="4">
        <v>3</v>
      </c>
      <c r="E1285" s="4" t="s">
        <v>10</v>
      </c>
      <c r="F1285" s="4">
        <v>2024</v>
      </c>
      <c r="G1285" s="4">
        <v>5172</v>
      </c>
      <c r="H1285" s="4" t="s">
        <v>31</v>
      </c>
      <c r="I1285" s="4" t="s">
        <v>31</v>
      </c>
      <c r="J1285" s="14">
        <v>0</v>
      </c>
      <c r="K1285" s="14">
        <v>2760000</v>
      </c>
      <c r="L1285" s="18">
        <f t="shared" si="20"/>
        <v>0</v>
      </c>
    </row>
    <row r="1286" spans="1:12" x14ac:dyDescent="0.35">
      <c r="A1286" s="11" t="s">
        <v>1321</v>
      </c>
      <c r="B1286" s="3" t="s">
        <v>814</v>
      </c>
      <c r="C1286" s="3" t="s">
        <v>815</v>
      </c>
      <c r="D1286" s="3">
        <v>3</v>
      </c>
      <c r="E1286" s="3" t="s">
        <v>10</v>
      </c>
      <c r="F1286" s="3">
        <v>2024</v>
      </c>
      <c r="G1286" s="3">
        <v>5209</v>
      </c>
      <c r="H1286" s="3" t="s">
        <v>31</v>
      </c>
      <c r="I1286" s="3" t="s">
        <v>31</v>
      </c>
      <c r="J1286" s="13">
        <v>0</v>
      </c>
      <c r="K1286" s="13">
        <v>2760000</v>
      </c>
      <c r="L1286" s="17">
        <f t="shared" si="20"/>
        <v>0</v>
      </c>
    </row>
    <row r="1287" spans="1:12" x14ac:dyDescent="0.35">
      <c r="A1287" s="12" t="s">
        <v>1322</v>
      </c>
      <c r="B1287" s="4" t="s">
        <v>814</v>
      </c>
      <c r="C1287" s="4" t="s">
        <v>815</v>
      </c>
      <c r="D1287" s="4">
        <v>3</v>
      </c>
      <c r="E1287" s="4" t="s">
        <v>10</v>
      </c>
      <c r="F1287" s="4">
        <v>2024</v>
      </c>
      <c r="G1287" s="4">
        <v>5234</v>
      </c>
      <c r="H1287" s="4" t="s">
        <v>31</v>
      </c>
      <c r="I1287" s="4" t="s">
        <v>31</v>
      </c>
      <c r="J1287" s="14">
        <v>0</v>
      </c>
      <c r="K1287" s="14">
        <v>2760000</v>
      </c>
      <c r="L1287" s="18">
        <f t="shared" si="20"/>
        <v>0</v>
      </c>
    </row>
    <row r="1288" spans="1:12" x14ac:dyDescent="0.35">
      <c r="A1288" s="11" t="s">
        <v>1323</v>
      </c>
      <c r="B1288" s="3" t="s">
        <v>814</v>
      </c>
      <c r="C1288" s="3" t="s">
        <v>815</v>
      </c>
      <c r="D1288" s="3">
        <v>3</v>
      </c>
      <c r="E1288" s="3" t="s">
        <v>10</v>
      </c>
      <c r="F1288" s="3">
        <v>2024</v>
      </c>
      <c r="G1288" s="3">
        <v>5237</v>
      </c>
      <c r="H1288" s="3" t="s">
        <v>31</v>
      </c>
      <c r="I1288" s="3" t="s">
        <v>31</v>
      </c>
      <c r="J1288" s="13">
        <v>0</v>
      </c>
      <c r="K1288" s="13">
        <v>9981000</v>
      </c>
      <c r="L1288" s="17">
        <f t="shared" si="20"/>
        <v>0</v>
      </c>
    </row>
    <row r="1289" spans="1:12" x14ac:dyDescent="0.35">
      <c r="A1289" s="12" t="s">
        <v>1324</v>
      </c>
      <c r="B1289" s="4" t="s">
        <v>814</v>
      </c>
      <c r="C1289" s="4" t="s">
        <v>815</v>
      </c>
      <c r="D1289" s="4">
        <v>3</v>
      </c>
      <c r="E1289" s="4" t="s">
        <v>10</v>
      </c>
      <c r="F1289" s="4">
        <v>2024</v>
      </c>
      <c r="G1289" s="4">
        <v>5240</v>
      </c>
      <c r="H1289" s="4" t="s">
        <v>31</v>
      </c>
      <c r="I1289" s="4" t="s">
        <v>31</v>
      </c>
      <c r="J1289" s="14">
        <v>0</v>
      </c>
      <c r="K1289" s="14">
        <v>2760000</v>
      </c>
      <c r="L1289" s="18">
        <f t="shared" si="20"/>
        <v>0</v>
      </c>
    </row>
    <row r="1290" spans="1:12" x14ac:dyDescent="0.35">
      <c r="A1290" s="11" t="s">
        <v>1325</v>
      </c>
      <c r="B1290" s="3" t="s">
        <v>814</v>
      </c>
      <c r="C1290" s="3" t="s">
        <v>815</v>
      </c>
      <c r="D1290" s="3">
        <v>3</v>
      </c>
      <c r="E1290" s="3" t="s">
        <v>10</v>
      </c>
      <c r="F1290" s="3">
        <v>2024</v>
      </c>
      <c r="G1290" s="3">
        <v>5266</v>
      </c>
      <c r="H1290" s="3" t="s">
        <v>31</v>
      </c>
      <c r="I1290" s="3" t="s">
        <v>31</v>
      </c>
      <c r="J1290" s="13">
        <v>0</v>
      </c>
      <c r="K1290" s="13">
        <v>58057000</v>
      </c>
      <c r="L1290" s="17">
        <f t="shared" si="20"/>
        <v>0</v>
      </c>
    </row>
    <row r="1291" spans="1:12" x14ac:dyDescent="0.35">
      <c r="A1291" s="12" t="s">
        <v>1326</v>
      </c>
      <c r="B1291" s="4" t="s">
        <v>814</v>
      </c>
      <c r="C1291" s="4" t="s">
        <v>815</v>
      </c>
      <c r="D1291" s="4">
        <v>3</v>
      </c>
      <c r="E1291" s="4" t="s">
        <v>10</v>
      </c>
      <c r="F1291" s="4">
        <v>2024</v>
      </c>
      <c r="G1291" s="4">
        <v>5282</v>
      </c>
      <c r="H1291" s="4" t="s">
        <v>31</v>
      </c>
      <c r="I1291" s="4" t="s">
        <v>31</v>
      </c>
      <c r="J1291" s="14">
        <v>0</v>
      </c>
      <c r="K1291" s="14">
        <v>2760000</v>
      </c>
      <c r="L1291" s="18">
        <f t="shared" si="20"/>
        <v>0</v>
      </c>
    </row>
    <row r="1292" spans="1:12" x14ac:dyDescent="0.35">
      <c r="A1292" s="11" t="s">
        <v>1327</v>
      </c>
      <c r="B1292" s="3" t="s">
        <v>814</v>
      </c>
      <c r="C1292" s="3" t="s">
        <v>815</v>
      </c>
      <c r="D1292" s="3">
        <v>3</v>
      </c>
      <c r="E1292" s="3" t="s">
        <v>10</v>
      </c>
      <c r="F1292" s="3">
        <v>2024</v>
      </c>
      <c r="G1292" s="3">
        <v>5284</v>
      </c>
      <c r="H1292" s="3" t="s">
        <v>31</v>
      </c>
      <c r="I1292" s="3" t="s">
        <v>31</v>
      </c>
      <c r="J1292" s="13">
        <v>0</v>
      </c>
      <c r="K1292" s="13">
        <v>2760000</v>
      </c>
      <c r="L1292" s="17">
        <f t="shared" si="20"/>
        <v>0</v>
      </c>
    </row>
    <row r="1293" spans="1:12" x14ac:dyDescent="0.35">
      <c r="A1293" s="12" t="s">
        <v>1328</v>
      </c>
      <c r="B1293" s="4" t="s">
        <v>814</v>
      </c>
      <c r="C1293" s="4" t="s">
        <v>815</v>
      </c>
      <c r="D1293" s="4">
        <v>3</v>
      </c>
      <c r="E1293" s="4" t="s">
        <v>10</v>
      </c>
      <c r="F1293" s="4">
        <v>2024</v>
      </c>
      <c r="G1293" s="4">
        <v>5308</v>
      </c>
      <c r="H1293" s="4" t="s">
        <v>31</v>
      </c>
      <c r="I1293" s="4" t="s">
        <v>31</v>
      </c>
      <c r="J1293" s="14">
        <v>1581000</v>
      </c>
      <c r="K1293" s="14">
        <v>26858000</v>
      </c>
      <c r="L1293" s="18">
        <f t="shared" si="20"/>
        <v>5.8865142601831857E-2</v>
      </c>
    </row>
    <row r="1294" spans="1:12" x14ac:dyDescent="0.35">
      <c r="A1294" s="11" t="s">
        <v>1329</v>
      </c>
      <c r="B1294" s="3" t="s">
        <v>814</v>
      </c>
      <c r="C1294" s="3" t="s">
        <v>815</v>
      </c>
      <c r="D1294" s="3">
        <v>3</v>
      </c>
      <c r="E1294" s="3" t="s">
        <v>10</v>
      </c>
      <c r="F1294" s="3">
        <v>2024</v>
      </c>
      <c r="G1294" s="3">
        <v>5310</v>
      </c>
      <c r="H1294" s="3" t="s">
        <v>31</v>
      </c>
      <c r="I1294" s="3" t="s">
        <v>31</v>
      </c>
      <c r="J1294" s="13">
        <v>0</v>
      </c>
      <c r="K1294" s="13">
        <v>2760000</v>
      </c>
      <c r="L1294" s="17">
        <f t="shared" si="20"/>
        <v>0</v>
      </c>
    </row>
    <row r="1295" spans="1:12" x14ac:dyDescent="0.35">
      <c r="A1295" s="12" t="s">
        <v>1330</v>
      </c>
      <c r="B1295" s="4" t="s">
        <v>814</v>
      </c>
      <c r="C1295" s="4" t="s">
        <v>815</v>
      </c>
      <c r="D1295" s="4">
        <v>3</v>
      </c>
      <c r="E1295" s="4" t="s">
        <v>10</v>
      </c>
      <c r="F1295" s="4">
        <v>2024</v>
      </c>
      <c r="G1295" s="4">
        <v>5313</v>
      </c>
      <c r="H1295" s="4" t="s">
        <v>31</v>
      </c>
      <c r="I1295" s="4" t="s">
        <v>31</v>
      </c>
      <c r="J1295" s="14">
        <v>0</v>
      </c>
      <c r="K1295" s="14">
        <v>2760000</v>
      </c>
      <c r="L1295" s="18">
        <f t="shared" si="20"/>
        <v>0</v>
      </c>
    </row>
    <row r="1296" spans="1:12" x14ac:dyDescent="0.35">
      <c r="A1296" s="11" t="s">
        <v>1331</v>
      </c>
      <c r="B1296" s="3" t="s">
        <v>814</v>
      </c>
      <c r="C1296" s="3" t="s">
        <v>815</v>
      </c>
      <c r="D1296" s="3">
        <v>3</v>
      </c>
      <c r="E1296" s="3" t="s">
        <v>10</v>
      </c>
      <c r="F1296" s="3">
        <v>2024</v>
      </c>
      <c r="G1296" s="3">
        <v>5318</v>
      </c>
      <c r="H1296" s="3" t="s">
        <v>31</v>
      </c>
      <c r="I1296" s="3" t="s">
        <v>31</v>
      </c>
      <c r="J1296" s="13">
        <v>0</v>
      </c>
      <c r="K1296" s="13">
        <v>5520000</v>
      </c>
      <c r="L1296" s="17">
        <f t="shared" si="20"/>
        <v>0</v>
      </c>
    </row>
    <row r="1297" spans="1:12" x14ac:dyDescent="0.35">
      <c r="A1297" s="12" t="s">
        <v>1332</v>
      </c>
      <c r="B1297" s="4" t="s">
        <v>814</v>
      </c>
      <c r="C1297" s="4" t="s">
        <v>815</v>
      </c>
      <c r="D1297" s="4">
        <v>3</v>
      </c>
      <c r="E1297" s="4" t="s">
        <v>10</v>
      </c>
      <c r="F1297" s="4">
        <v>2024</v>
      </c>
      <c r="G1297" s="4">
        <v>5360</v>
      </c>
      <c r="H1297" s="4" t="s">
        <v>31</v>
      </c>
      <c r="I1297" s="4" t="s">
        <v>31</v>
      </c>
      <c r="J1297" s="14">
        <v>1581000</v>
      </c>
      <c r="K1297" s="14">
        <v>24602000</v>
      </c>
      <c r="L1297" s="18">
        <f t="shared" si="20"/>
        <v>6.4263068043248522E-2</v>
      </c>
    </row>
    <row r="1298" spans="1:12" x14ac:dyDescent="0.35">
      <c r="A1298" s="11" t="s">
        <v>1333</v>
      </c>
      <c r="B1298" s="3" t="s">
        <v>814</v>
      </c>
      <c r="C1298" s="3" t="s">
        <v>815</v>
      </c>
      <c r="D1298" s="3">
        <v>3</v>
      </c>
      <c r="E1298" s="3" t="s">
        <v>10</v>
      </c>
      <c r="F1298" s="3">
        <v>2024</v>
      </c>
      <c r="G1298" s="3">
        <v>5361</v>
      </c>
      <c r="H1298" s="3" t="s">
        <v>31</v>
      </c>
      <c r="I1298" s="3" t="s">
        <v>31</v>
      </c>
      <c r="J1298" s="13">
        <v>0</v>
      </c>
      <c r="K1298" s="13">
        <v>5520000</v>
      </c>
      <c r="L1298" s="17">
        <f t="shared" si="20"/>
        <v>0</v>
      </c>
    </row>
    <row r="1299" spans="1:12" x14ac:dyDescent="0.35">
      <c r="A1299" s="12" t="s">
        <v>1334</v>
      </c>
      <c r="B1299" s="4" t="s">
        <v>814</v>
      </c>
      <c r="C1299" s="4" t="s">
        <v>815</v>
      </c>
      <c r="D1299" s="4">
        <v>3</v>
      </c>
      <c r="E1299" s="4" t="s">
        <v>10</v>
      </c>
      <c r="F1299" s="4">
        <v>2024</v>
      </c>
      <c r="G1299" s="4">
        <v>5368</v>
      </c>
      <c r="H1299" s="4" t="s">
        <v>31</v>
      </c>
      <c r="I1299" s="4" t="s">
        <v>31</v>
      </c>
      <c r="J1299" s="14">
        <v>0</v>
      </c>
      <c r="K1299" s="14">
        <v>5520000</v>
      </c>
      <c r="L1299" s="18">
        <f t="shared" si="20"/>
        <v>0</v>
      </c>
    </row>
    <row r="1300" spans="1:12" x14ac:dyDescent="0.35">
      <c r="A1300" s="11" t="s">
        <v>1335</v>
      </c>
      <c r="B1300" s="3" t="s">
        <v>814</v>
      </c>
      <c r="C1300" s="3" t="s">
        <v>815</v>
      </c>
      <c r="D1300" s="3">
        <v>3</v>
      </c>
      <c r="E1300" s="3" t="s">
        <v>10</v>
      </c>
      <c r="F1300" s="3">
        <v>2024</v>
      </c>
      <c r="G1300" s="3">
        <v>5380</v>
      </c>
      <c r="H1300" s="3" t="s">
        <v>31</v>
      </c>
      <c r="I1300" s="3" t="s">
        <v>31</v>
      </c>
      <c r="J1300" s="13">
        <v>1581000</v>
      </c>
      <c r="K1300" s="13">
        <v>13993000</v>
      </c>
      <c r="L1300" s="17">
        <f t="shared" si="20"/>
        <v>0.1129850639605517</v>
      </c>
    </row>
    <row r="1301" spans="1:12" x14ac:dyDescent="0.35">
      <c r="A1301" s="12" t="s">
        <v>1336</v>
      </c>
      <c r="B1301" s="4" t="s">
        <v>814</v>
      </c>
      <c r="C1301" s="4" t="s">
        <v>815</v>
      </c>
      <c r="D1301" s="4">
        <v>3</v>
      </c>
      <c r="E1301" s="4" t="s">
        <v>10</v>
      </c>
      <c r="F1301" s="4">
        <v>2024</v>
      </c>
      <c r="G1301" s="4">
        <v>5390</v>
      </c>
      <c r="H1301" s="4" t="s">
        <v>31</v>
      </c>
      <c r="I1301" s="4" t="s">
        <v>31</v>
      </c>
      <c r="J1301" s="14">
        <v>0</v>
      </c>
      <c r="K1301" s="14">
        <v>2760000</v>
      </c>
      <c r="L1301" s="18">
        <f t="shared" si="20"/>
        <v>0</v>
      </c>
    </row>
    <row r="1302" spans="1:12" x14ac:dyDescent="0.35">
      <c r="A1302" s="11" t="s">
        <v>1337</v>
      </c>
      <c r="B1302" s="3" t="s">
        <v>814</v>
      </c>
      <c r="C1302" s="3" t="s">
        <v>815</v>
      </c>
      <c r="D1302" s="3">
        <v>3</v>
      </c>
      <c r="E1302" s="3" t="s">
        <v>10</v>
      </c>
      <c r="F1302" s="3">
        <v>2024</v>
      </c>
      <c r="G1302" s="3">
        <v>5400</v>
      </c>
      <c r="H1302" s="3" t="s">
        <v>31</v>
      </c>
      <c r="I1302" s="3" t="s">
        <v>31</v>
      </c>
      <c r="J1302" s="13">
        <v>0</v>
      </c>
      <c r="K1302" s="13">
        <v>2760000</v>
      </c>
      <c r="L1302" s="17">
        <f t="shared" si="20"/>
        <v>0</v>
      </c>
    </row>
    <row r="1303" spans="1:12" x14ac:dyDescent="0.35">
      <c r="A1303" s="12" t="s">
        <v>1338</v>
      </c>
      <c r="B1303" s="4" t="s">
        <v>814</v>
      </c>
      <c r="C1303" s="4" t="s">
        <v>815</v>
      </c>
      <c r="D1303" s="4">
        <v>3</v>
      </c>
      <c r="E1303" s="4" t="s">
        <v>10</v>
      </c>
      <c r="F1303" s="4">
        <v>2024</v>
      </c>
      <c r="G1303" s="4">
        <v>5411</v>
      </c>
      <c r="H1303" s="4" t="s">
        <v>31</v>
      </c>
      <c r="I1303" s="4" t="s">
        <v>31</v>
      </c>
      <c r="J1303" s="14">
        <v>0</v>
      </c>
      <c r="K1303" s="14">
        <v>2760000</v>
      </c>
      <c r="L1303" s="18">
        <f t="shared" si="20"/>
        <v>0</v>
      </c>
    </row>
    <row r="1304" spans="1:12" x14ac:dyDescent="0.35">
      <c r="A1304" s="11" t="s">
        <v>1339</v>
      </c>
      <c r="B1304" s="3" t="s">
        <v>814</v>
      </c>
      <c r="C1304" s="3" t="s">
        <v>815</v>
      </c>
      <c r="D1304" s="3">
        <v>3</v>
      </c>
      <c r="E1304" s="3" t="s">
        <v>10</v>
      </c>
      <c r="F1304" s="3">
        <v>2024</v>
      </c>
      <c r="G1304" s="3">
        <v>5425</v>
      </c>
      <c r="H1304" s="3" t="s">
        <v>31</v>
      </c>
      <c r="I1304" s="3" t="s">
        <v>31</v>
      </c>
      <c r="J1304" s="13">
        <v>0</v>
      </c>
      <c r="K1304" s="13">
        <v>2760000</v>
      </c>
      <c r="L1304" s="17">
        <f t="shared" si="20"/>
        <v>0</v>
      </c>
    </row>
    <row r="1305" spans="1:12" x14ac:dyDescent="0.35">
      <c r="A1305" s="12" t="s">
        <v>1340</v>
      </c>
      <c r="B1305" s="4" t="s">
        <v>814</v>
      </c>
      <c r="C1305" s="4" t="s">
        <v>815</v>
      </c>
      <c r="D1305" s="4">
        <v>3</v>
      </c>
      <c r="E1305" s="4" t="s">
        <v>10</v>
      </c>
      <c r="F1305" s="4">
        <v>2024</v>
      </c>
      <c r="G1305" s="4">
        <v>5440</v>
      </c>
      <c r="H1305" s="4" t="s">
        <v>31</v>
      </c>
      <c r="I1305" s="4" t="s">
        <v>31</v>
      </c>
      <c r="J1305" s="14">
        <v>0</v>
      </c>
      <c r="K1305" s="14">
        <v>5520000</v>
      </c>
      <c r="L1305" s="18">
        <f t="shared" si="20"/>
        <v>0</v>
      </c>
    </row>
    <row r="1306" spans="1:12" x14ac:dyDescent="0.35">
      <c r="A1306" s="11" t="s">
        <v>1341</v>
      </c>
      <c r="B1306" s="3" t="s">
        <v>814</v>
      </c>
      <c r="C1306" s="3" t="s">
        <v>815</v>
      </c>
      <c r="D1306" s="3">
        <v>3</v>
      </c>
      <c r="E1306" s="3" t="s">
        <v>10</v>
      </c>
      <c r="F1306" s="3">
        <v>2024</v>
      </c>
      <c r="G1306" s="3">
        <v>5483</v>
      </c>
      <c r="H1306" s="3" t="s">
        <v>31</v>
      </c>
      <c r="I1306" s="3" t="s">
        <v>31</v>
      </c>
      <c r="J1306" s="13">
        <v>0</v>
      </c>
      <c r="K1306" s="13">
        <v>2760000</v>
      </c>
      <c r="L1306" s="17">
        <f t="shared" si="20"/>
        <v>0</v>
      </c>
    </row>
    <row r="1307" spans="1:12" x14ac:dyDescent="0.35">
      <c r="A1307" s="12" t="s">
        <v>1342</v>
      </c>
      <c r="B1307" s="4" t="s">
        <v>814</v>
      </c>
      <c r="C1307" s="4" t="s">
        <v>815</v>
      </c>
      <c r="D1307" s="4">
        <v>3</v>
      </c>
      <c r="E1307" s="4" t="s">
        <v>10</v>
      </c>
      <c r="F1307" s="4">
        <v>2024</v>
      </c>
      <c r="G1307" s="4">
        <v>5490</v>
      </c>
      <c r="H1307" s="4" t="s">
        <v>31</v>
      </c>
      <c r="I1307" s="4" t="s">
        <v>31</v>
      </c>
      <c r="J1307" s="14">
        <v>0</v>
      </c>
      <c r="K1307" s="14">
        <v>2760000</v>
      </c>
      <c r="L1307" s="18">
        <f t="shared" si="20"/>
        <v>0</v>
      </c>
    </row>
    <row r="1308" spans="1:12" x14ac:dyDescent="0.35">
      <c r="A1308" s="11" t="s">
        <v>1343</v>
      </c>
      <c r="B1308" s="3" t="s">
        <v>814</v>
      </c>
      <c r="C1308" s="3" t="s">
        <v>815</v>
      </c>
      <c r="D1308" s="3">
        <v>3</v>
      </c>
      <c r="E1308" s="3" t="s">
        <v>10</v>
      </c>
      <c r="F1308" s="3">
        <v>2024</v>
      </c>
      <c r="G1308" s="3">
        <v>5495</v>
      </c>
      <c r="H1308" s="3" t="s">
        <v>31</v>
      </c>
      <c r="I1308" s="3" t="s">
        <v>31</v>
      </c>
      <c r="J1308" s="13">
        <v>0</v>
      </c>
      <c r="K1308" s="13">
        <v>5520000</v>
      </c>
      <c r="L1308" s="17">
        <f t="shared" si="20"/>
        <v>0</v>
      </c>
    </row>
    <row r="1309" spans="1:12" x14ac:dyDescent="0.35">
      <c r="A1309" s="12" t="s">
        <v>1344</v>
      </c>
      <c r="B1309" s="4" t="s">
        <v>814</v>
      </c>
      <c r="C1309" s="4" t="s">
        <v>815</v>
      </c>
      <c r="D1309" s="4">
        <v>3</v>
      </c>
      <c r="E1309" s="4" t="s">
        <v>10</v>
      </c>
      <c r="F1309" s="4">
        <v>2024</v>
      </c>
      <c r="G1309" s="4">
        <v>5541</v>
      </c>
      <c r="H1309" s="4" t="s">
        <v>31</v>
      </c>
      <c r="I1309" s="4" t="s">
        <v>31</v>
      </c>
      <c r="J1309" s="14">
        <v>0</v>
      </c>
      <c r="K1309" s="14">
        <v>2760000</v>
      </c>
      <c r="L1309" s="18">
        <f t="shared" si="20"/>
        <v>0</v>
      </c>
    </row>
    <row r="1310" spans="1:12" x14ac:dyDescent="0.35">
      <c r="A1310" s="11" t="s">
        <v>1345</v>
      </c>
      <c r="B1310" s="3" t="s">
        <v>814</v>
      </c>
      <c r="C1310" s="3" t="s">
        <v>815</v>
      </c>
      <c r="D1310" s="3">
        <v>3</v>
      </c>
      <c r="E1310" s="3" t="s">
        <v>10</v>
      </c>
      <c r="F1310" s="3">
        <v>2024</v>
      </c>
      <c r="G1310" s="3">
        <v>5579</v>
      </c>
      <c r="H1310" s="3" t="s">
        <v>31</v>
      </c>
      <c r="I1310" s="3" t="s">
        <v>31</v>
      </c>
      <c r="J1310" s="13">
        <v>0</v>
      </c>
      <c r="K1310" s="13">
        <v>46948000</v>
      </c>
      <c r="L1310" s="17">
        <f t="shared" si="20"/>
        <v>0</v>
      </c>
    </row>
    <row r="1311" spans="1:12" x14ac:dyDescent="0.35">
      <c r="A1311" s="12" t="s">
        <v>1346</v>
      </c>
      <c r="B1311" s="4" t="s">
        <v>814</v>
      </c>
      <c r="C1311" s="4" t="s">
        <v>815</v>
      </c>
      <c r="D1311" s="4">
        <v>3</v>
      </c>
      <c r="E1311" s="4" t="s">
        <v>10</v>
      </c>
      <c r="F1311" s="4">
        <v>2024</v>
      </c>
      <c r="G1311" s="4">
        <v>5585</v>
      </c>
      <c r="H1311" s="4" t="s">
        <v>31</v>
      </c>
      <c r="I1311" s="4" t="s">
        <v>31</v>
      </c>
      <c r="J1311" s="14">
        <v>0</v>
      </c>
      <c r="K1311" s="14">
        <v>12113000</v>
      </c>
      <c r="L1311" s="18">
        <f t="shared" si="20"/>
        <v>0</v>
      </c>
    </row>
    <row r="1312" spans="1:12" x14ac:dyDescent="0.35">
      <c r="A1312" s="11" t="s">
        <v>1347</v>
      </c>
      <c r="B1312" s="3" t="s">
        <v>814</v>
      </c>
      <c r="C1312" s="3" t="s">
        <v>815</v>
      </c>
      <c r="D1312" s="3">
        <v>3</v>
      </c>
      <c r="E1312" s="3" t="s">
        <v>10</v>
      </c>
      <c r="F1312" s="3">
        <v>2024</v>
      </c>
      <c r="G1312" s="3">
        <v>5591</v>
      </c>
      <c r="H1312" s="3" t="s">
        <v>31</v>
      </c>
      <c r="I1312" s="3" t="s">
        <v>31</v>
      </c>
      <c r="J1312" s="13">
        <v>0</v>
      </c>
      <c r="K1312" s="13">
        <v>18710000</v>
      </c>
      <c r="L1312" s="17">
        <f t="shared" si="20"/>
        <v>0</v>
      </c>
    </row>
    <row r="1313" spans="1:12" x14ac:dyDescent="0.35">
      <c r="A1313" s="12" t="s">
        <v>1348</v>
      </c>
      <c r="B1313" s="4" t="s">
        <v>814</v>
      </c>
      <c r="C1313" s="4" t="s">
        <v>815</v>
      </c>
      <c r="D1313" s="4">
        <v>3</v>
      </c>
      <c r="E1313" s="4" t="s">
        <v>10</v>
      </c>
      <c r="F1313" s="4">
        <v>2024</v>
      </c>
      <c r="G1313" s="4">
        <v>5604</v>
      </c>
      <c r="H1313" s="4" t="s">
        <v>31</v>
      </c>
      <c r="I1313" s="4" t="s">
        <v>31</v>
      </c>
      <c r="J1313" s="14">
        <v>0</v>
      </c>
      <c r="K1313" s="14">
        <v>5520000</v>
      </c>
      <c r="L1313" s="18">
        <f t="shared" si="20"/>
        <v>0</v>
      </c>
    </row>
    <row r="1314" spans="1:12" x14ac:dyDescent="0.35">
      <c r="A1314" s="11" t="s">
        <v>1349</v>
      </c>
      <c r="B1314" s="3" t="s">
        <v>814</v>
      </c>
      <c r="C1314" s="3" t="s">
        <v>815</v>
      </c>
      <c r="D1314" s="3">
        <v>3</v>
      </c>
      <c r="E1314" s="3" t="s">
        <v>10</v>
      </c>
      <c r="F1314" s="3">
        <v>2024</v>
      </c>
      <c r="G1314" s="3">
        <v>5607</v>
      </c>
      <c r="H1314" s="3" t="s">
        <v>31</v>
      </c>
      <c r="I1314" s="3" t="s">
        <v>31</v>
      </c>
      <c r="J1314" s="13">
        <v>0</v>
      </c>
      <c r="K1314" s="13">
        <v>5520000</v>
      </c>
      <c r="L1314" s="17">
        <f t="shared" si="20"/>
        <v>0</v>
      </c>
    </row>
    <row r="1315" spans="1:12" x14ac:dyDescent="0.35">
      <c r="A1315" s="12" t="s">
        <v>1350</v>
      </c>
      <c r="B1315" s="4" t="s">
        <v>814</v>
      </c>
      <c r="C1315" s="4" t="s">
        <v>815</v>
      </c>
      <c r="D1315" s="4">
        <v>3</v>
      </c>
      <c r="E1315" s="4" t="s">
        <v>10</v>
      </c>
      <c r="F1315" s="4">
        <v>2024</v>
      </c>
      <c r="G1315" s="4">
        <v>5615</v>
      </c>
      <c r="H1315" s="4" t="s">
        <v>31</v>
      </c>
      <c r="I1315" s="4" t="s">
        <v>31</v>
      </c>
      <c r="J1315" s="14">
        <v>0</v>
      </c>
      <c r="K1315" s="14">
        <v>44940000</v>
      </c>
      <c r="L1315" s="18">
        <f t="shared" si="20"/>
        <v>0</v>
      </c>
    </row>
    <row r="1316" spans="1:12" x14ac:dyDescent="0.35">
      <c r="A1316" s="11" t="s">
        <v>1351</v>
      </c>
      <c r="B1316" s="3" t="s">
        <v>814</v>
      </c>
      <c r="C1316" s="3" t="s">
        <v>815</v>
      </c>
      <c r="D1316" s="3">
        <v>3</v>
      </c>
      <c r="E1316" s="3" t="s">
        <v>10</v>
      </c>
      <c r="F1316" s="3">
        <v>2024</v>
      </c>
      <c r="G1316" s="3">
        <v>5642</v>
      </c>
      <c r="H1316" s="3" t="s">
        <v>31</v>
      </c>
      <c r="I1316" s="3" t="s">
        <v>31</v>
      </c>
      <c r="J1316" s="13">
        <v>0</v>
      </c>
      <c r="K1316" s="13">
        <v>2760000</v>
      </c>
      <c r="L1316" s="17">
        <f t="shared" si="20"/>
        <v>0</v>
      </c>
    </row>
    <row r="1317" spans="1:12" x14ac:dyDescent="0.35">
      <c r="A1317" s="12" t="s">
        <v>1352</v>
      </c>
      <c r="B1317" s="4" t="s">
        <v>814</v>
      </c>
      <c r="C1317" s="4" t="s">
        <v>815</v>
      </c>
      <c r="D1317" s="4">
        <v>3</v>
      </c>
      <c r="E1317" s="4" t="s">
        <v>10</v>
      </c>
      <c r="F1317" s="4">
        <v>2024</v>
      </c>
      <c r="G1317" s="4">
        <v>5649</v>
      </c>
      <c r="H1317" s="4" t="s">
        <v>31</v>
      </c>
      <c r="I1317" s="4" t="s">
        <v>31</v>
      </c>
      <c r="J1317" s="14">
        <v>0</v>
      </c>
      <c r="K1317" s="14">
        <v>5520000</v>
      </c>
      <c r="L1317" s="18">
        <f t="shared" si="20"/>
        <v>0</v>
      </c>
    </row>
    <row r="1318" spans="1:12" x14ac:dyDescent="0.35">
      <c r="A1318" s="11" t="s">
        <v>1353</v>
      </c>
      <c r="B1318" s="3" t="s">
        <v>814</v>
      </c>
      <c r="C1318" s="3" t="s">
        <v>815</v>
      </c>
      <c r="D1318" s="3">
        <v>3</v>
      </c>
      <c r="E1318" s="3" t="s">
        <v>10</v>
      </c>
      <c r="F1318" s="3">
        <v>2024</v>
      </c>
      <c r="G1318" s="3">
        <v>5656</v>
      </c>
      <c r="H1318" s="3" t="s">
        <v>31</v>
      </c>
      <c r="I1318" s="3" t="s">
        <v>31</v>
      </c>
      <c r="J1318" s="13">
        <v>0</v>
      </c>
      <c r="K1318" s="13">
        <v>15950000</v>
      </c>
      <c r="L1318" s="17">
        <f t="shared" si="20"/>
        <v>0</v>
      </c>
    </row>
    <row r="1319" spans="1:12" x14ac:dyDescent="0.35">
      <c r="A1319" s="12" t="s">
        <v>1354</v>
      </c>
      <c r="B1319" s="4" t="s">
        <v>814</v>
      </c>
      <c r="C1319" s="4" t="s">
        <v>815</v>
      </c>
      <c r="D1319" s="4">
        <v>3</v>
      </c>
      <c r="E1319" s="4" t="s">
        <v>10</v>
      </c>
      <c r="F1319" s="4">
        <v>2024</v>
      </c>
      <c r="G1319" s="4">
        <v>5665</v>
      </c>
      <c r="H1319" s="4" t="s">
        <v>31</v>
      </c>
      <c r="I1319" s="4" t="s">
        <v>31</v>
      </c>
      <c r="J1319" s="14">
        <v>0</v>
      </c>
      <c r="K1319" s="14">
        <v>2760000</v>
      </c>
      <c r="L1319" s="18">
        <f t="shared" si="20"/>
        <v>0</v>
      </c>
    </row>
    <row r="1320" spans="1:12" x14ac:dyDescent="0.35">
      <c r="A1320" s="11" t="s">
        <v>1355</v>
      </c>
      <c r="B1320" s="3" t="s">
        <v>814</v>
      </c>
      <c r="C1320" s="3" t="s">
        <v>815</v>
      </c>
      <c r="D1320" s="3">
        <v>3</v>
      </c>
      <c r="E1320" s="3" t="s">
        <v>10</v>
      </c>
      <c r="F1320" s="3">
        <v>2024</v>
      </c>
      <c r="G1320" s="3">
        <v>5670</v>
      </c>
      <c r="H1320" s="3" t="s">
        <v>31</v>
      </c>
      <c r="I1320" s="3" t="s">
        <v>31</v>
      </c>
      <c r="J1320" s="13">
        <v>0</v>
      </c>
      <c r="K1320" s="13">
        <v>2760000</v>
      </c>
      <c r="L1320" s="17">
        <f t="shared" si="20"/>
        <v>0</v>
      </c>
    </row>
    <row r="1321" spans="1:12" x14ac:dyDescent="0.35">
      <c r="A1321" s="12" t="s">
        <v>1356</v>
      </c>
      <c r="B1321" s="4" t="s">
        <v>814</v>
      </c>
      <c r="C1321" s="4" t="s">
        <v>815</v>
      </c>
      <c r="D1321" s="4">
        <v>3</v>
      </c>
      <c r="E1321" s="4" t="s">
        <v>10</v>
      </c>
      <c r="F1321" s="4">
        <v>2024</v>
      </c>
      <c r="G1321" s="4">
        <v>5679</v>
      </c>
      <c r="H1321" s="4" t="s">
        <v>31</v>
      </c>
      <c r="I1321" s="4" t="s">
        <v>31</v>
      </c>
      <c r="J1321" s="14">
        <v>0</v>
      </c>
      <c r="K1321" s="14">
        <v>2760000</v>
      </c>
      <c r="L1321" s="18">
        <f t="shared" si="20"/>
        <v>0</v>
      </c>
    </row>
    <row r="1322" spans="1:12" x14ac:dyDescent="0.35">
      <c r="A1322" s="11" t="s">
        <v>1357</v>
      </c>
      <c r="B1322" s="3" t="s">
        <v>814</v>
      </c>
      <c r="C1322" s="3" t="s">
        <v>815</v>
      </c>
      <c r="D1322" s="3">
        <v>3</v>
      </c>
      <c r="E1322" s="3" t="s">
        <v>10</v>
      </c>
      <c r="F1322" s="3">
        <v>2024</v>
      </c>
      <c r="G1322" s="3">
        <v>5686</v>
      </c>
      <c r="H1322" s="3" t="s">
        <v>31</v>
      </c>
      <c r="I1322" s="3" t="s">
        <v>31</v>
      </c>
      <c r="J1322" s="13">
        <v>0</v>
      </c>
      <c r="K1322" s="13">
        <v>2760000</v>
      </c>
      <c r="L1322" s="17">
        <f t="shared" si="20"/>
        <v>0</v>
      </c>
    </row>
    <row r="1323" spans="1:12" x14ac:dyDescent="0.35">
      <c r="A1323" s="12" t="s">
        <v>1358</v>
      </c>
      <c r="B1323" s="4" t="s">
        <v>814</v>
      </c>
      <c r="C1323" s="4" t="s">
        <v>815</v>
      </c>
      <c r="D1323" s="4">
        <v>3</v>
      </c>
      <c r="E1323" s="4" t="s">
        <v>10</v>
      </c>
      <c r="F1323" s="4">
        <v>2024</v>
      </c>
      <c r="G1323" s="4">
        <v>5697</v>
      </c>
      <c r="H1323" s="4" t="s">
        <v>31</v>
      </c>
      <c r="I1323" s="4" t="s">
        <v>31</v>
      </c>
      <c r="J1323" s="14">
        <v>0</v>
      </c>
      <c r="K1323" s="14">
        <v>5520000</v>
      </c>
      <c r="L1323" s="18">
        <f t="shared" si="20"/>
        <v>0</v>
      </c>
    </row>
    <row r="1324" spans="1:12" x14ac:dyDescent="0.35">
      <c r="A1324" s="11" t="s">
        <v>1359</v>
      </c>
      <c r="B1324" s="3" t="s">
        <v>814</v>
      </c>
      <c r="C1324" s="3" t="s">
        <v>815</v>
      </c>
      <c r="D1324" s="3">
        <v>3</v>
      </c>
      <c r="E1324" s="3" t="s">
        <v>10</v>
      </c>
      <c r="F1324" s="3">
        <v>2024</v>
      </c>
      <c r="G1324" s="3">
        <v>5756</v>
      </c>
      <c r="H1324" s="3" t="s">
        <v>31</v>
      </c>
      <c r="I1324" s="3" t="s">
        <v>31</v>
      </c>
      <c r="J1324" s="13">
        <v>0</v>
      </c>
      <c r="K1324" s="13">
        <v>12365000</v>
      </c>
      <c r="L1324" s="17">
        <f t="shared" si="20"/>
        <v>0</v>
      </c>
    </row>
    <row r="1325" spans="1:12" x14ac:dyDescent="0.35">
      <c r="A1325" s="12" t="s">
        <v>1360</v>
      </c>
      <c r="B1325" s="4" t="s">
        <v>814</v>
      </c>
      <c r="C1325" s="4" t="s">
        <v>815</v>
      </c>
      <c r="D1325" s="4">
        <v>3</v>
      </c>
      <c r="E1325" s="4" t="s">
        <v>10</v>
      </c>
      <c r="F1325" s="4">
        <v>2024</v>
      </c>
      <c r="G1325" s="4">
        <v>5789</v>
      </c>
      <c r="H1325" s="4" t="s">
        <v>31</v>
      </c>
      <c r="I1325" s="4" t="s">
        <v>31</v>
      </c>
      <c r="J1325" s="14">
        <v>0</v>
      </c>
      <c r="K1325" s="14">
        <v>21970000</v>
      </c>
      <c r="L1325" s="18">
        <f t="shared" si="20"/>
        <v>0</v>
      </c>
    </row>
    <row r="1326" spans="1:12" x14ac:dyDescent="0.35">
      <c r="A1326" s="11" t="s">
        <v>1361</v>
      </c>
      <c r="B1326" s="3" t="s">
        <v>814</v>
      </c>
      <c r="C1326" s="3" t="s">
        <v>815</v>
      </c>
      <c r="D1326" s="3">
        <v>3</v>
      </c>
      <c r="E1326" s="3" t="s">
        <v>10</v>
      </c>
      <c r="F1326" s="3">
        <v>2024</v>
      </c>
      <c r="G1326" s="3">
        <v>5790</v>
      </c>
      <c r="H1326" s="3" t="s">
        <v>31</v>
      </c>
      <c r="I1326" s="3" t="s">
        <v>31</v>
      </c>
      <c r="J1326" s="13">
        <v>0</v>
      </c>
      <c r="K1326" s="13">
        <v>2760000</v>
      </c>
      <c r="L1326" s="17">
        <f t="shared" si="20"/>
        <v>0</v>
      </c>
    </row>
    <row r="1327" spans="1:12" x14ac:dyDescent="0.35">
      <c r="A1327" s="12" t="s">
        <v>1362</v>
      </c>
      <c r="B1327" s="4" t="s">
        <v>814</v>
      </c>
      <c r="C1327" s="4" t="s">
        <v>815</v>
      </c>
      <c r="D1327" s="4">
        <v>3</v>
      </c>
      <c r="E1327" s="4" t="s">
        <v>10</v>
      </c>
      <c r="F1327" s="4">
        <v>2024</v>
      </c>
      <c r="G1327" s="4">
        <v>5792</v>
      </c>
      <c r="H1327" s="4" t="s">
        <v>31</v>
      </c>
      <c r="I1327" s="4" t="s">
        <v>31</v>
      </c>
      <c r="J1327" s="14">
        <v>0</v>
      </c>
      <c r="K1327" s="14">
        <v>2760000</v>
      </c>
      <c r="L1327" s="18">
        <f t="shared" si="20"/>
        <v>0</v>
      </c>
    </row>
    <row r="1328" spans="1:12" x14ac:dyDescent="0.35">
      <c r="A1328" s="11" t="s">
        <v>1363</v>
      </c>
      <c r="B1328" s="3" t="s">
        <v>814</v>
      </c>
      <c r="C1328" s="3" t="s">
        <v>815</v>
      </c>
      <c r="D1328" s="3">
        <v>3</v>
      </c>
      <c r="E1328" s="3" t="s">
        <v>10</v>
      </c>
      <c r="F1328" s="3">
        <v>2024</v>
      </c>
      <c r="G1328" s="3">
        <v>5809</v>
      </c>
      <c r="H1328" s="3" t="s">
        <v>31</v>
      </c>
      <c r="I1328" s="3" t="s">
        <v>31</v>
      </c>
      <c r="J1328" s="13">
        <v>0</v>
      </c>
      <c r="K1328" s="13">
        <v>2760000</v>
      </c>
      <c r="L1328" s="17">
        <f t="shared" si="20"/>
        <v>0</v>
      </c>
    </row>
    <row r="1329" spans="1:12" x14ac:dyDescent="0.35">
      <c r="A1329" s="12" t="s">
        <v>1364</v>
      </c>
      <c r="B1329" s="4" t="s">
        <v>814</v>
      </c>
      <c r="C1329" s="4" t="s">
        <v>815</v>
      </c>
      <c r="D1329" s="4">
        <v>3</v>
      </c>
      <c r="E1329" s="4" t="s">
        <v>10</v>
      </c>
      <c r="F1329" s="4">
        <v>2024</v>
      </c>
      <c r="G1329" s="4">
        <v>5819</v>
      </c>
      <c r="H1329" s="4" t="s">
        <v>31</v>
      </c>
      <c r="I1329" s="4" t="s">
        <v>31</v>
      </c>
      <c r="J1329" s="14">
        <v>0</v>
      </c>
      <c r="K1329" s="14">
        <v>5520000</v>
      </c>
      <c r="L1329" s="18">
        <f t="shared" si="20"/>
        <v>0</v>
      </c>
    </row>
    <row r="1330" spans="1:12" x14ac:dyDescent="0.35">
      <c r="A1330" s="11" t="s">
        <v>1365</v>
      </c>
      <c r="B1330" s="3" t="s">
        <v>814</v>
      </c>
      <c r="C1330" s="3" t="s">
        <v>815</v>
      </c>
      <c r="D1330" s="3">
        <v>3</v>
      </c>
      <c r="E1330" s="3" t="s">
        <v>10</v>
      </c>
      <c r="F1330" s="3">
        <v>2024</v>
      </c>
      <c r="G1330" s="3">
        <v>5837</v>
      </c>
      <c r="H1330" s="3" t="s">
        <v>31</v>
      </c>
      <c r="I1330" s="3" t="s">
        <v>31</v>
      </c>
      <c r="J1330" s="13">
        <v>0</v>
      </c>
      <c r="K1330" s="13">
        <v>13800000</v>
      </c>
      <c r="L1330" s="17">
        <f t="shared" si="20"/>
        <v>0</v>
      </c>
    </row>
    <row r="1331" spans="1:12" x14ac:dyDescent="0.35">
      <c r="A1331" s="12" t="s">
        <v>1366</v>
      </c>
      <c r="B1331" s="4" t="s">
        <v>814</v>
      </c>
      <c r="C1331" s="4" t="s">
        <v>815</v>
      </c>
      <c r="D1331" s="4">
        <v>3</v>
      </c>
      <c r="E1331" s="4" t="s">
        <v>10</v>
      </c>
      <c r="F1331" s="4">
        <v>2024</v>
      </c>
      <c r="G1331" s="4">
        <v>5847</v>
      </c>
      <c r="H1331" s="4" t="s">
        <v>31</v>
      </c>
      <c r="I1331" s="4" t="s">
        <v>31</v>
      </c>
      <c r="J1331" s="14">
        <v>0</v>
      </c>
      <c r="K1331" s="14">
        <v>5520000</v>
      </c>
      <c r="L1331" s="18">
        <f t="shared" si="20"/>
        <v>0</v>
      </c>
    </row>
    <row r="1332" spans="1:12" x14ac:dyDescent="0.35">
      <c r="A1332" s="11" t="s">
        <v>1367</v>
      </c>
      <c r="B1332" s="3" t="s">
        <v>814</v>
      </c>
      <c r="C1332" s="3" t="s">
        <v>815</v>
      </c>
      <c r="D1332" s="3">
        <v>3</v>
      </c>
      <c r="E1332" s="3" t="s">
        <v>10</v>
      </c>
      <c r="F1332" s="3">
        <v>2024</v>
      </c>
      <c r="G1332" s="3">
        <v>5854</v>
      </c>
      <c r="H1332" s="3" t="s">
        <v>31</v>
      </c>
      <c r="I1332" s="3" t="s">
        <v>31</v>
      </c>
      <c r="J1332" s="13">
        <v>0</v>
      </c>
      <c r="K1332" s="13">
        <v>2760000</v>
      </c>
      <c r="L1332" s="17">
        <f t="shared" si="20"/>
        <v>0</v>
      </c>
    </row>
    <row r="1333" spans="1:12" x14ac:dyDescent="0.35">
      <c r="A1333" s="12" t="s">
        <v>1368</v>
      </c>
      <c r="B1333" s="4" t="s">
        <v>814</v>
      </c>
      <c r="C1333" s="4" t="s">
        <v>815</v>
      </c>
      <c r="D1333" s="4">
        <v>3</v>
      </c>
      <c r="E1333" s="4" t="s">
        <v>10</v>
      </c>
      <c r="F1333" s="4">
        <v>2024</v>
      </c>
      <c r="G1333" s="4">
        <v>5858</v>
      </c>
      <c r="H1333" s="4" t="s">
        <v>31</v>
      </c>
      <c r="I1333" s="4" t="s">
        <v>31</v>
      </c>
      <c r="J1333" s="14">
        <v>0</v>
      </c>
      <c r="K1333" s="14">
        <v>31071000</v>
      </c>
      <c r="L1333" s="18">
        <f t="shared" si="20"/>
        <v>0</v>
      </c>
    </row>
    <row r="1334" spans="1:12" x14ac:dyDescent="0.35">
      <c r="A1334" s="11" t="s">
        <v>1369</v>
      </c>
      <c r="B1334" s="3" t="s">
        <v>814</v>
      </c>
      <c r="C1334" s="3" t="s">
        <v>815</v>
      </c>
      <c r="D1334" s="3">
        <v>3</v>
      </c>
      <c r="E1334" s="3" t="s">
        <v>10</v>
      </c>
      <c r="F1334" s="3">
        <v>2024</v>
      </c>
      <c r="G1334" s="3">
        <v>5890</v>
      </c>
      <c r="H1334" s="3" t="s">
        <v>31</v>
      </c>
      <c r="I1334" s="3" t="s">
        <v>31</v>
      </c>
      <c r="J1334" s="13">
        <v>0</v>
      </c>
      <c r="K1334" s="13">
        <v>16326000</v>
      </c>
      <c r="L1334" s="17">
        <f t="shared" si="20"/>
        <v>0</v>
      </c>
    </row>
    <row r="1335" spans="1:12" x14ac:dyDescent="0.35">
      <c r="A1335" s="12" t="s">
        <v>1370</v>
      </c>
      <c r="B1335" s="4" t="s">
        <v>814</v>
      </c>
      <c r="C1335" s="4" t="s">
        <v>815</v>
      </c>
      <c r="D1335" s="4">
        <v>3</v>
      </c>
      <c r="E1335" s="4" t="s">
        <v>10</v>
      </c>
      <c r="F1335" s="4">
        <v>2024</v>
      </c>
      <c r="G1335" s="4">
        <v>5895</v>
      </c>
      <c r="H1335" s="4" t="s">
        <v>31</v>
      </c>
      <c r="I1335" s="4" t="s">
        <v>31</v>
      </c>
      <c r="J1335" s="14">
        <v>0</v>
      </c>
      <c r="K1335" s="14">
        <v>8280000</v>
      </c>
      <c r="L1335" s="18">
        <f t="shared" si="20"/>
        <v>0</v>
      </c>
    </row>
    <row r="1336" spans="1:12" x14ac:dyDescent="0.35">
      <c r="A1336" s="11" t="s">
        <v>1371</v>
      </c>
      <c r="B1336" s="3" t="s">
        <v>15</v>
      </c>
      <c r="C1336" s="3" t="s">
        <v>1372</v>
      </c>
      <c r="D1336" s="3">
        <v>1</v>
      </c>
      <c r="E1336" s="3" t="s">
        <v>9</v>
      </c>
      <c r="F1336" s="3">
        <v>2024</v>
      </c>
      <c r="G1336" s="3">
        <v>5031</v>
      </c>
      <c r="H1336" s="3" t="s">
        <v>31</v>
      </c>
      <c r="I1336" s="3" t="s">
        <v>31</v>
      </c>
      <c r="J1336" s="13">
        <v>0</v>
      </c>
      <c r="K1336" s="13">
        <v>6458000</v>
      </c>
      <c r="L1336" s="17">
        <f t="shared" si="20"/>
        <v>0</v>
      </c>
    </row>
    <row r="1337" spans="1:12" x14ac:dyDescent="0.35">
      <c r="A1337" s="12" t="s">
        <v>1373</v>
      </c>
      <c r="B1337" s="4" t="s">
        <v>15</v>
      </c>
      <c r="C1337" s="4" t="s">
        <v>1372</v>
      </c>
      <c r="D1337" s="4">
        <v>1</v>
      </c>
      <c r="E1337" s="4" t="s">
        <v>9</v>
      </c>
      <c r="F1337" s="4">
        <v>2024</v>
      </c>
      <c r="G1337" s="4">
        <v>5038</v>
      </c>
      <c r="H1337" s="4" t="s">
        <v>31</v>
      </c>
      <c r="I1337" s="4" t="s">
        <v>31</v>
      </c>
      <c r="J1337" s="14">
        <v>0</v>
      </c>
      <c r="K1337" s="14">
        <v>6857000</v>
      </c>
      <c r="L1337" s="18">
        <f t="shared" si="20"/>
        <v>0</v>
      </c>
    </row>
    <row r="1338" spans="1:12" x14ac:dyDescent="0.35">
      <c r="A1338" s="11" t="s">
        <v>1374</v>
      </c>
      <c r="B1338" s="3" t="s">
        <v>15</v>
      </c>
      <c r="C1338" s="3" t="s">
        <v>1372</v>
      </c>
      <c r="D1338" s="3">
        <v>1</v>
      </c>
      <c r="E1338" s="3" t="s">
        <v>9</v>
      </c>
      <c r="F1338" s="3">
        <v>2024</v>
      </c>
      <c r="G1338" s="3">
        <v>5040</v>
      </c>
      <c r="H1338" s="3" t="s">
        <v>31</v>
      </c>
      <c r="I1338" s="3" t="s">
        <v>31</v>
      </c>
      <c r="J1338" s="13">
        <v>6857000</v>
      </c>
      <c r="K1338" s="13">
        <v>13315000</v>
      </c>
      <c r="L1338" s="17">
        <f t="shared" si="20"/>
        <v>0.51498310176492679</v>
      </c>
    </row>
    <row r="1339" spans="1:12" x14ac:dyDescent="0.35">
      <c r="A1339" s="12" t="s">
        <v>1375</v>
      </c>
      <c r="B1339" s="4" t="s">
        <v>15</v>
      </c>
      <c r="C1339" s="4" t="s">
        <v>1372</v>
      </c>
      <c r="D1339" s="4">
        <v>1</v>
      </c>
      <c r="E1339" s="4" t="s">
        <v>9</v>
      </c>
      <c r="F1339" s="4">
        <v>2024</v>
      </c>
      <c r="G1339" s="4">
        <v>5142</v>
      </c>
      <c r="H1339" s="4" t="s">
        <v>31</v>
      </c>
      <c r="I1339" s="4" t="s">
        <v>31</v>
      </c>
      <c r="J1339" s="14">
        <v>6857000</v>
      </c>
      <c r="K1339" s="14">
        <v>6857000</v>
      </c>
      <c r="L1339" s="18">
        <f t="shared" si="20"/>
        <v>1</v>
      </c>
    </row>
    <row r="1340" spans="1:12" x14ac:dyDescent="0.35">
      <c r="A1340" s="11" t="s">
        <v>1376</v>
      </c>
      <c r="B1340" s="3" t="s">
        <v>15</v>
      </c>
      <c r="C1340" s="3" t="s">
        <v>1372</v>
      </c>
      <c r="D1340" s="3">
        <v>1</v>
      </c>
      <c r="E1340" s="3" t="s">
        <v>9</v>
      </c>
      <c r="F1340" s="3">
        <v>2024</v>
      </c>
      <c r="G1340" s="3">
        <v>5150</v>
      </c>
      <c r="H1340" s="3" t="s">
        <v>31</v>
      </c>
      <c r="I1340" s="3" t="s">
        <v>31</v>
      </c>
      <c r="J1340" s="13">
        <v>0</v>
      </c>
      <c r="K1340" s="13">
        <v>6458000</v>
      </c>
      <c r="L1340" s="17">
        <f t="shared" si="20"/>
        <v>0</v>
      </c>
    </row>
    <row r="1341" spans="1:12" x14ac:dyDescent="0.35">
      <c r="A1341" s="12" t="s">
        <v>1377</v>
      </c>
      <c r="B1341" s="4" t="s">
        <v>15</v>
      </c>
      <c r="C1341" s="4" t="s">
        <v>1372</v>
      </c>
      <c r="D1341" s="4">
        <v>1</v>
      </c>
      <c r="E1341" s="4" t="s">
        <v>9</v>
      </c>
      <c r="F1341" s="4">
        <v>2024</v>
      </c>
      <c r="G1341" s="4">
        <v>5154</v>
      </c>
      <c r="H1341" s="4" t="s">
        <v>31</v>
      </c>
      <c r="I1341" s="4" t="s">
        <v>31</v>
      </c>
      <c r="J1341" s="14">
        <v>0</v>
      </c>
      <c r="K1341" s="14">
        <v>6857000</v>
      </c>
      <c r="L1341" s="18">
        <f t="shared" si="20"/>
        <v>0</v>
      </c>
    </row>
    <row r="1342" spans="1:12" x14ac:dyDescent="0.35">
      <c r="A1342" s="11" t="s">
        <v>1378</v>
      </c>
      <c r="B1342" s="3" t="s">
        <v>15</v>
      </c>
      <c r="C1342" s="3" t="s">
        <v>1372</v>
      </c>
      <c r="D1342" s="3">
        <v>1</v>
      </c>
      <c r="E1342" s="3" t="s">
        <v>9</v>
      </c>
      <c r="F1342" s="3">
        <v>2024</v>
      </c>
      <c r="G1342" s="3">
        <v>5250</v>
      </c>
      <c r="H1342" s="3" t="s">
        <v>31</v>
      </c>
      <c r="I1342" s="3" t="s">
        <v>31</v>
      </c>
      <c r="J1342" s="13">
        <v>0</v>
      </c>
      <c r="K1342" s="13">
        <v>13315000</v>
      </c>
      <c r="L1342" s="17">
        <f t="shared" si="20"/>
        <v>0</v>
      </c>
    </row>
    <row r="1343" spans="1:12" x14ac:dyDescent="0.35">
      <c r="A1343" s="12" t="s">
        <v>1379</v>
      </c>
      <c r="B1343" s="4" t="s">
        <v>15</v>
      </c>
      <c r="C1343" s="4" t="s">
        <v>1372</v>
      </c>
      <c r="D1343" s="4">
        <v>1</v>
      </c>
      <c r="E1343" s="4" t="s">
        <v>9</v>
      </c>
      <c r="F1343" s="4">
        <v>2024</v>
      </c>
      <c r="G1343" s="4">
        <v>5310</v>
      </c>
      <c r="H1343" s="4" t="s">
        <v>31</v>
      </c>
      <c r="I1343" s="4" t="s">
        <v>31</v>
      </c>
      <c r="J1343" s="14">
        <v>0</v>
      </c>
      <c r="K1343" s="14">
        <v>20676000</v>
      </c>
      <c r="L1343" s="18">
        <f t="shared" si="20"/>
        <v>0</v>
      </c>
    </row>
    <row r="1344" spans="1:12" x14ac:dyDescent="0.35">
      <c r="A1344" s="11" t="s">
        <v>1380</v>
      </c>
      <c r="B1344" s="3" t="s">
        <v>15</v>
      </c>
      <c r="C1344" s="3" t="s">
        <v>1372</v>
      </c>
      <c r="D1344" s="3">
        <v>1</v>
      </c>
      <c r="E1344" s="3" t="s">
        <v>9</v>
      </c>
      <c r="F1344" s="3">
        <v>2024</v>
      </c>
      <c r="G1344" s="3">
        <v>5315</v>
      </c>
      <c r="H1344" s="3" t="s">
        <v>31</v>
      </c>
      <c r="I1344" s="3" t="s">
        <v>31</v>
      </c>
      <c r="J1344" s="13">
        <v>0</v>
      </c>
      <c r="K1344" s="13">
        <v>19201000</v>
      </c>
      <c r="L1344" s="17">
        <f t="shared" si="20"/>
        <v>0</v>
      </c>
    </row>
    <row r="1345" spans="1:12" x14ac:dyDescent="0.35">
      <c r="A1345" s="12" t="s">
        <v>1381</v>
      </c>
      <c r="B1345" s="4" t="s">
        <v>15</v>
      </c>
      <c r="C1345" s="4" t="s">
        <v>1372</v>
      </c>
      <c r="D1345" s="4">
        <v>1</v>
      </c>
      <c r="E1345" s="4" t="s">
        <v>9</v>
      </c>
      <c r="F1345" s="4">
        <v>2024</v>
      </c>
      <c r="G1345" s="4">
        <v>5425</v>
      </c>
      <c r="H1345" s="4" t="s">
        <v>31</v>
      </c>
      <c r="I1345" s="4" t="s">
        <v>31</v>
      </c>
      <c r="J1345" s="14">
        <v>0</v>
      </c>
      <c r="K1345" s="14">
        <v>25935000</v>
      </c>
      <c r="L1345" s="18">
        <f t="shared" si="20"/>
        <v>0</v>
      </c>
    </row>
    <row r="1346" spans="1:12" x14ac:dyDescent="0.35">
      <c r="A1346" s="11" t="s">
        <v>1382</v>
      </c>
      <c r="B1346" s="3" t="s">
        <v>15</v>
      </c>
      <c r="C1346" s="3" t="s">
        <v>1372</v>
      </c>
      <c r="D1346" s="3">
        <v>1</v>
      </c>
      <c r="E1346" s="3" t="s">
        <v>9</v>
      </c>
      <c r="F1346" s="3">
        <v>2024</v>
      </c>
      <c r="G1346" s="3">
        <v>5495</v>
      </c>
      <c r="H1346" s="3" t="s">
        <v>31</v>
      </c>
      <c r="I1346" s="3" t="s">
        <v>31</v>
      </c>
      <c r="J1346" s="13">
        <v>0</v>
      </c>
      <c r="K1346" s="13">
        <v>5658000</v>
      </c>
      <c r="L1346" s="17">
        <f t="shared" ref="L1346:L1409" si="21">IFERROR(J1346/K1346,0)</f>
        <v>0</v>
      </c>
    </row>
    <row r="1347" spans="1:12" x14ac:dyDescent="0.35">
      <c r="A1347" s="12" t="s">
        <v>1383</v>
      </c>
      <c r="B1347" s="4" t="s">
        <v>15</v>
      </c>
      <c r="C1347" s="4" t="s">
        <v>1372</v>
      </c>
      <c r="D1347" s="4">
        <v>1</v>
      </c>
      <c r="E1347" s="4" t="s">
        <v>9</v>
      </c>
      <c r="F1347" s="4">
        <v>2024</v>
      </c>
      <c r="G1347" s="4">
        <v>5579</v>
      </c>
      <c r="H1347" s="4" t="s">
        <v>31</v>
      </c>
      <c r="I1347" s="4" t="s">
        <v>31</v>
      </c>
      <c r="J1347" s="14">
        <v>6458000</v>
      </c>
      <c r="K1347" s="14">
        <v>32392000</v>
      </c>
      <c r="L1347" s="18">
        <f t="shared" si="21"/>
        <v>0.1993702148678686</v>
      </c>
    </row>
    <row r="1348" spans="1:12" x14ac:dyDescent="0.35">
      <c r="A1348" s="11" t="s">
        <v>1384</v>
      </c>
      <c r="B1348" s="3" t="s">
        <v>15</v>
      </c>
      <c r="C1348" s="3" t="s">
        <v>1372</v>
      </c>
      <c r="D1348" s="3">
        <v>1</v>
      </c>
      <c r="E1348" s="3" t="s">
        <v>9</v>
      </c>
      <c r="F1348" s="3">
        <v>2024</v>
      </c>
      <c r="G1348" s="3">
        <v>5585</v>
      </c>
      <c r="H1348" s="3" t="s">
        <v>31</v>
      </c>
      <c r="I1348" s="3" t="s">
        <v>31</v>
      </c>
      <c r="J1348" s="13">
        <v>6686000</v>
      </c>
      <c r="K1348" s="13">
        <v>13144000</v>
      </c>
      <c r="L1348" s="17">
        <f t="shared" si="21"/>
        <v>0.50867315885575171</v>
      </c>
    </row>
    <row r="1349" spans="1:12" x14ac:dyDescent="0.35">
      <c r="A1349" s="12" t="s">
        <v>1385</v>
      </c>
      <c r="B1349" s="4" t="s">
        <v>15</v>
      </c>
      <c r="C1349" s="4" t="s">
        <v>1372</v>
      </c>
      <c r="D1349" s="4">
        <v>1</v>
      </c>
      <c r="E1349" s="4" t="s">
        <v>9</v>
      </c>
      <c r="F1349" s="4">
        <v>2024</v>
      </c>
      <c r="G1349" s="4">
        <v>5604</v>
      </c>
      <c r="H1349" s="4" t="s">
        <v>31</v>
      </c>
      <c r="I1349" s="4" t="s">
        <v>31</v>
      </c>
      <c r="J1349" s="14">
        <v>0</v>
      </c>
      <c r="K1349" s="14">
        <v>6857000</v>
      </c>
      <c r="L1349" s="18">
        <f t="shared" si="21"/>
        <v>0</v>
      </c>
    </row>
    <row r="1350" spans="1:12" x14ac:dyDescent="0.35">
      <c r="A1350" s="11" t="s">
        <v>1386</v>
      </c>
      <c r="B1350" s="3" t="s">
        <v>15</v>
      </c>
      <c r="C1350" s="3" t="s">
        <v>1372</v>
      </c>
      <c r="D1350" s="3">
        <v>1</v>
      </c>
      <c r="E1350" s="3" t="s">
        <v>9</v>
      </c>
      <c r="F1350" s="3">
        <v>2024</v>
      </c>
      <c r="G1350" s="3">
        <v>5670</v>
      </c>
      <c r="H1350" s="3" t="s">
        <v>31</v>
      </c>
      <c r="I1350" s="3" t="s">
        <v>31</v>
      </c>
      <c r="J1350" s="13">
        <v>6458000</v>
      </c>
      <c r="K1350" s="13">
        <v>12116000</v>
      </c>
      <c r="L1350" s="17">
        <f t="shared" si="21"/>
        <v>0.53301419610432488</v>
      </c>
    </row>
    <row r="1351" spans="1:12" x14ac:dyDescent="0.35">
      <c r="A1351" s="12" t="s">
        <v>1387</v>
      </c>
      <c r="B1351" s="4" t="s">
        <v>15</v>
      </c>
      <c r="C1351" s="4" t="s">
        <v>1372</v>
      </c>
      <c r="D1351" s="4">
        <v>1</v>
      </c>
      <c r="E1351" s="4" t="s">
        <v>9</v>
      </c>
      <c r="F1351" s="4">
        <v>2024</v>
      </c>
      <c r="G1351" s="4">
        <v>5690</v>
      </c>
      <c r="H1351" s="4" t="s">
        <v>31</v>
      </c>
      <c r="I1351" s="4" t="s">
        <v>31</v>
      </c>
      <c r="J1351" s="14">
        <v>0</v>
      </c>
      <c r="K1351" s="14">
        <v>12116000</v>
      </c>
      <c r="L1351" s="18">
        <f t="shared" si="21"/>
        <v>0</v>
      </c>
    </row>
    <row r="1352" spans="1:12" x14ac:dyDescent="0.35">
      <c r="A1352" s="11" t="s">
        <v>1388</v>
      </c>
      <c r="B1352" s="3" t="s">
        <v>15</v>
      </c>
      <c r="C1352" s="3" t="s">
        <v>1372</v>
      </c>
      <c r="D1352" s="3">
        <v>1</v>
      </c>
      <c r="E1352" s="3" t="s">
        <v>9</v>
      </c>
      <c r="F1352" s="3">
        <v>2024</v>
      </c>
      <c r="G1352" s="3">
        <v>5736</v>
      </c>
      <c r="H1352" s="3" t="s">
        <v>31</v>
      </c>
      <c r="I1352" s="3" t="s">
        <v>31</v>
      </c>
      <c r="J1352" s="13">
        <v>0</v>
      </c>
      <c r="K1352" s="13">
        <v>26106000</v>
      </c>
      <c r="L1352" s="17">
        <f t="shared" si="21"/>
        <v>0</v>
      </c>
    </row>
    <row r="1353" spans="1:12" x14ac:dyDescent="0.35">
      <c r="A1353" s="12" t="s">
        <v>1389</v>
      </c>
      <c r="B1353" s="4" t="s">
        <v>15</v>
      </c>
      <c r="C1353" s="4" t="s">
        <v>1372</v>
      </c>
      <c r="D1353" s="4">
        <v>1</v>
      </c>
      <c r="E1353" s="4" t="s">
        <v>9</v>
      </c>
      <c r="F1353" s="4">
        <v>2024</v>
      </c>
      <c r="G1353" s="4">
        <v>5790</v>
      </c>
      <c r="H1353" s="4" t="s">
        <v>31</v>
      </c>
      <c r="I1353" s="4" t="s">
        <v>31</v>
      </c>
      <c r="J1353" s="14">
        <v>0</v>
      </c>
      <c r="K1353" s="14">
        <v>32564000</v>
      </c>
      <c r="L1353" s="18">
        <f t="shared" si="21"/>
        <v>0</v>
      </c>
    </row>
    <row r="1354" spans="1:12" x14ac:dyDescent="0.35">
      <c r="A1354" s="11" t="s">
        <v>1390</v>
      </c>
      <c r="B1354" s="3" t="s">
        <v>15</v>
      </c>
      <c r="C1354" s="3" t="s">
        <v>1372</v>
      </c>
      <c r="D1354" s="3">
        <v>1</v>
      </c>
      <c r="E1354" s="3" t="s">
        <v>9</v>
      </c>
      <c r="F1354" s="3">
        <v>2024</v>
      </c>
      <c r="G1354" s="3">
        <v>5858</v>
      </c>
      <c r="H1354" s="3" t="s">
        <v>31</v>
      </c>
      <c r="I1354" s="3" t="s">
        <v>31</v>
      </c>
      <c r="J1354" s="13">
        <v>0</v>
      </c>
      <c r="K1354" s="13">
        <v>18802000</v>
      </c>
      <c r="L1354" s="17">
        <f t="shared" si="21"/>
        <v>0</v>
      </c>
    </row>
    <row r="1355" spans="1:12" x14ac:dyDescent="0.35">
      <c r="A1355" s="12" t="s">
        <v>1391</v>
      </c>
      <c r="B1355" s="4" t="s">
        <v>15</v>
      </c>
      <c r="C1355" s="4" t="s">
        <v>1372</v>
      </c>
      <c r="D1355" s="4">
        <v>1</v>
      </c>
      <c r="E1355" s="4" t="s">
        <v>9</v>
      </c>
      <c r="F1355" s="4">
        <v>2024</v>
      </c>
      <c r="G1355" s="4">
        <v>5885</v>
      </c>
      <c r="H1355" s="4" t="s">
        <v>31</v>
      </c>
      <c r="I1355" s="4" t="s">
        <v>31</v>
      </c>
      <c r="J1355" s="14">
        <v>6458000</v>
      </c>
      <c r="K1355" s="14">
        <v>12116000</v>
      </c>
      <c r="L1355" s="18">
        <f t="shared" si="21"/>
        <v>0.53301419610432488</v>
      </c>
    </row>
    <row r="1356" spans="1:12" x14ac:dyDescent="0.35">
      <c r="A1356" s="11" t="s">
        <v>1392</v>
      </c>
      <c r="B1356" s="3" t="s">
        <v>15</v>
      </c>
      <c r="C1356" s="3" t="s">
        <v>1372</v>
      </c>
      <c r="D1356" s="3">
        <v>1</v>
      </c>
      <c r="E1356" s="3" t="s">
        <v>9</v>
      </c>
      <c r="F1356" s="3">
        <v>2024</v>
      </c>
      <c r="G1356" s="3">
        <v>5890</v>
      </c>
      <c r="H1356" s="3" t="s">
        <v>31</v>
      </c>
      <c r="I1356" s="3" t="s">
        <v>31</v>
      </c>
      <c r="J1356" s="13">
        <v>0</v>
      </c>
      <c r="K1356" s="13">
        <v>12116000</v>
      </c>
      <c r="L1356" s="17">
        <f t="shared" si="21"/>
        <v>0</v>
      </c>
    </row>
    <row r="1357" spans="1:12" x14ac:dyDescent="0.35">
      <c r="A1357" s="12" t="s">
        <v>1393</v>
      </c>
      <c r="B1357" s="4" t="s">
        <v>15</v>
      </c>
      <c r="C1357" s="4" t="s">
        <v>1372</v>
      </c>
      <c r="D1357" s="4">
        <v>1</v>
      </c>
      <c r="E1357" s="4" t="s">
        <v>9</v>
      </c>
      <c r="F1357" s="4">
        <v>2024</v>
      </c>
      <c r="G1357" s="4">
        <v>5893</v>
      </c>
      <c r="H1357" s="4" t="s">
        <v>31</v>
      </c>
      <c r="I1357" s="4" t="s">
        <v>31</v>
      </c>
      <c r="J1357" s="14">
        <v>0</v>
      </c>
      <c r="K1357" s="14">
        <v>13144000</v>
      </c>
      <c r="L1357" s="18">
        <f t="shared" si="21"/>
        <v>0</v>
      </c>
    </row>
    <row r="1358" spans="1:12" x14ac:dyDescent="0.35">
      <c r="A1358" s="11" t="s">
        <v>1394</v>
      </c>
      <c r="B1358" s="3" t="s">
        <v>15</v>
      </c>
      <c r="C1358" s="3" t="s">
        <v>1372</v>
      </c>
      <c r="D1358" s="3">
        <v>1</v>
      </c>
      <c r="E1358" s="3" t="s">
        <v>9</v>
      </c>
      <c r="F1358" s="3">
        <v>2024</v>
      </c>
      <c r="G1358" s="3">
        <v>5895</v>
      </c>
      <c r="H1358" s="3" t="s">
        <v>31</v>
      </c>
      <c r="I1358" s="3" t="s">
        <v>31</v>
      </c>
      <c r="J1358" s="13">
        <v>5658000</v>
      </c>
      <c r="K1358" s="13">
        <v>12116000</v>
      </c>
      <c r="L1358" s="17">
        <f t="shared" si="21"/>
        <v>0.46698580389567512</v>
      </c>
    </row>
    <row r="1359" spans="1:12" x14ac:dyDescent="0.35">
      <c r="A1359" s="12" t="s">
        <v>1395</v>
      </c>
      <c r="B1359" s="4" t="s">
        <v>24</v>
      </c>
      <c r="C1359" s="4" t="s">
        <v>25</v>
      </c>
      <c r="D1359" s="4">
        <v>3</v>
      </c>
      <c r="E1359" s="4" t="s">
        <v>12</v>
      </c>
      <c r="F1359" s="4">
        <v>2024</v>
      </c>
      <c r="G1359" s="4">
        <v>5001</v>
      </c>
      <c r="H1359" s="4" t="s">
        <v>31</v>
      </c>
      <c r="I1359" s="4" t="s">
        <v>31</v>
      </c>
      <c r="J1359" s="14">
        <v>0</v>
      </c>
      <c r="K1359" s="14">
        <v>2142000</v>
      </c>
      <c r="L1359" s="18">
        <f t="shared" si="21"/>
        <v>0</v>
      </c>
    </row>
    <row r="1360" spans="1:12" x14ac:dyDescent="0.35">
      <c r="A1360" s="11" t="s">
        <v>1396</v>
      </c>
      <c r="B1360" s="3" t="s">
        <v>24</v>
      </c>
      <c r="C1360" s="3" t="s">
        <v>25</v>
      </c>
      <c r="D1360" s="3">
        <v>3</v>
      </c>
      <c r="E1360" s="3" t="s">
        <v>9</v>
      </c>
      <c r="F1360" s="3">
        <v>2024</v>
      </c>
      <c r="G1360" s="3">
        <v>5001</v>
      </c>
      <c r="H1360" s="3" t="s">
        <v>31</v>
      </c>
      <c r="I1360" s="3" t="s">
        <v>31</v>
      </c>
      <c r="J1360" s="13">
        <v>0</v>
      </c>
      <c r="K1360" s="13">
        <v>186515868</v>
      </c>
      <c r="L1360" s="17">
        <f t="shared" si="21"/>
        <v>0</v>
      </c>
    </row>
    <row r="1361" spans="1:12" x14ac:dyDescent="0.35">
      <c r="A1361" s="12" t="s">
        <v>1397</v>
      </c>
      <c r="B1361" s="4" t="s">
        <v>24</v>
      </c>
      <c r="C1361" s="4" t="s">
        <v>25</v>
      </c>
      <c r="D1361" s="4">
        <v>4</v>
      </c>
      <c r="E1361" s="4" t="s">
        <v>9</v>
      </c>
      <c r="F1361" s="4">
        <v>2024</v>
      </c>
      <c r="G1361" s="4">
        <v>5001</v>
      </c>
      <c r="H1361" s="4" t="s">
        <v>31</v>
      </c>
      <c r="I1361" s="4" t="s">
        <v>31</v>
      </c>
      <c r="J1361" s="14">
        <v>1276196940</v>
      </c>
      <c r="K1361" s="14">
        <v>2816135526.9990001</v>
      </c>
      <c r="L1361" s="18">
        <f t="shared" si="21"/>
        <v>0.4531731259965221</v>
      </c>
    </row>
    <row r="1362" spans="1:12" x14ac:dyDescent="0.35">
      <c r="A1362" s="11" t="s">
        <v>1398</v>
      </c>
      <c r="B1362" s="3" t="s">
        <v>26</v>
      </c>
      <c r="C1362" s="3" t="s">
        <v>1399</v>
      </c>
      <c r="D1362" s="3">
        <v>3</v>
      </c>
      <c r="E1362" s="3" t="s">
        <v>12</v>
      </c>
      <c r="F1362" s="3">
        <v>2024</v>
      </c>
      <c r="G1362" s="3">
        <v>5380</v>
      </c>
      <c r="H1362" s="3" t="s">
        <v>31</v>
      </c>
      <c r="I1362" s="3" t="s">
        <v>31</v>
      </c>
      <c r="J1362" s="13">
        <v>1071000</v>
      </c>
      <c r="K1362" s="13">
        <v>4284000</v>
      </c>
      <c r="L1362" s="17">
        <f t="shared" si="21"/>
        <v>0.25</v>
      </c>
    </row>
    <row r="1363" spans="1:12" x14ac:dyDescent="0.35">
      <c r="A1363" s="12" t="s">
        <v>1400</v>
      </c>
      <c r="B1363" s="4" t="s">
        <v>26</v>
      </c>
      <c r="C1363" s="4" t="s">
        <v>1399</v>
      </c>
      <c r="D1363" s="4">
        <v>3</v>
      </c>
      <c r="E1363" s="4" t="s">
        <v>9</v>
      </c>
      <c r="F1363" s="4">
        <v>2024</v>
      </c>
      <c r="G1363" s="4">
        <v>5380</v>
      </c>
      <c r="H1363" s="4" t="s">
        <v>31</v>
      </c>
      <c r="I1363" s="4" t="s">
        <v>31</v>
      </c>
      <c r="J1363" s="14">
        <v>230162256</v>
      </c>
      <c r="K1363" s="14">
        <v>371553084</v>
      </c>
      <c r="L1363" s="18">
        <f t="shared" si="21"/>
        <v>0.61945995313014279</v>
      </c>
    </row>
    <row r="1364" spans="1:12" x14ac:dyDescent="0.35">
      <c r="A1364" s="11" t="s">
        <v>1401</v>
      </c>
      <c r="B1364" s="3" t="s">
        <v>26</v>
      </c>
      <c r="C1364" s="3" t="s">
        <v>1399</v>
      </c>
      <c r="D1364" s="3">
        <v>4</v>
      </c>
      <c r="E1364" s="3" t="s">
        <v>12</v>
      </c>
      <c r="F1364" s="3">
        <v>2024</v>
      </c>
      <c r="G1364" s="3">
        <v>5380</v>
      </c>
      <c r="H1364" s="3" t="s">
        <v>31</v>
      </c>
      <c r="I1364" s="3" t="s">
        <v>31</v>
      </c>
      <c r="J1364" s="13">
        <v>0</v>
      </c>
      <c r="K1364" s="13">
        <v>232124000</v>
      </c>
      <c r="L1364" s="17">
        <f t="shared" si="21"/>
        <v>0</v>
      </c>
    </row>
    <row r="1365" spans="1:12" x14ac:dyDescent="0.35">
      <c r="A1365" s="12" t="s">
        <v>1402</v>
      </c>
      <c r="B1365" s="4" t="s">
        <v>26</v>
      </c>
      <c r="C1365" s="4" t="s">
        <v>1399</v>
      </c>
      <c r="D1365" s="4">
        <v>4</v>
      </c>
      <c r="E1365" s="4" t="s">
        <v>9</v>
      </c>
      <c r="F1365" s="4">
        <v>2024</v>
      </c>
      <c r="G1365" s="4">
        <v>5380</v>
      </c>
      <c r="H1365" s="4" t="s">
        <v>31</v>
      </c>
      <c r="I1365" s="4" t="s">
        <v>31</v>
      </c>
      <c r="J1365" s="14">
        <v>592556300</v>
      </c>
      <c r="K1365" s="14">
        <v>2069007843.9995999</v>
      </c>
      <c r="L1365" s="18">
        <f t="shared" si="21"/>
        <v>0.28639635258923385</v>
      </c>
    </row>
    <row r="1366" spans="1:12" x14ac:dyDescent="0.35">
      <c r="A1366" s="11" t="s">
        <v>1403</v>
      </c>
      <c r="B1366" s="3" t="s">
        <v>20</v>
      </c>
      <c r="C1366" s="3" t="s">
        <v>1404</v>
      </c>
      <c r="D1366" s="3">
        <v>3</v>
      </c>
      <c r="E1366" s="3" t="s">
        <v>12</v>
      </c>
      <c r="F1366" s="3">
        <v>2024</v>
      </c>
      <c r="G1366" s="3">
        <v>5667</v>
      </c>
      <c r="H1366" s="3" t="s">
        <v>31</v>
      </c>
      <c r="I1366" s="3" t="s">
        <v>31</v>
      </c>
      <c r="J1366" s="13">
        <v>174697000</v>
      </c>
      <c r="K1366" s="13">
        <v>174696999.99990001</v>
      </c>
      <c r="L1366" s="17">
        <f t="shared" si="21"/>
        <v>1.0000000000005724</v>
      </c>
    </row>
    <row r="1367" spans="1:12" x14ac:dyDescent="0.35">
      <c r="A1367" s="12" t="s">
        <v>1405</v>
      </c>
      <c r="B1367" s="4" t="s">
        <v>20</v>
      </c>
      <c r="C1367" s="4" t="s">
        <v>1404</v>
      </c>
      <c r="D1367" s="4">
        <v>3</v>
      </c>
      <c r="E1367" s="4" t="s">
        <v>9</v>
      </c>
      <c r="F1367" s="4">
        <v>2024</v>
      </c>
      <c r="G1367" s="4">
        <v>5667</v>
      </c>
      <c r="H1367" s="4" t="s">
        <v>31</v>
      </c>
      <c r="I1367" s="4" t="s">
        <v>31</v>
      </c>
      <c r="J1367" s="14">
        <v>932186300</v>
      </c>
      <c r="K1367" s="14">
        <v>932186299.99950004</v>
      </c>
      <c r="L1367" s="18">
        <f t="shared" si="21"/>
        <v>1.0000000000005362</v>
      </c>
    </row>
    <row r="1368" spans="1:12" x14ac:dyDescent="0.35">
      <c r="A1368" s="11" t="s">
        <v>1406</v>
      </c>
      <c r="B1368" s="3" t="s">
        <v>1407</v>
      </c>
      <c r="C1368" s="3" t="s">
        <v>1408</v>
      </c>
      <c r="D1368" s="3">
        <v>3</v>
      </c>
      <c r="E1368" s="3" t="s">
        <v>12</v>
      </c>
      <c r="F1368" s="3">
        <v>2024</v>
      </c>
      <c r="G1368" s="3">
        <v>5197</v>
      </c>
      <c r="H1368" s="3" t="s">
        <v>31</v>
      </c>
      <c r="I1368" s="3" t="s">
        <v>31</v>
      </c>
      <c r="J1368" s="13">
        <v>0</v>
      </c>
      <c r="K1368" s="13">
        <f>773555999.9999+94042485</f>
        <v>867598484.99989998</v>
      </c>
      <c r="L1368" s="17">
        <f t="shared" si="21"/>
        <v>0</v>
      </c>
    </row>
    <row r="1369" spans="1:12" x14ac:dyDescent="0.35">
      <c r="A1369" s="12" t="s">
        <v>1409</v>
      </c>
      <c r="B1369" s="4" t="s">
        <v>13</v>
      </c>
      <c r="C1369" s="4" t="s">
        <v>1410</v>
      </c>
      <c r="D1369" s="4">
        <v>3</v>
      </c>
      <c r="E1369" s="4" t="s">
        <v>9</v>
      </c>
      <c r="F1369" s="4">
        <v>2024</v>
      </c>
      <c r="G1369" s="4">
        <v>5001</v>
      </c>
      <c r="H1369" s="4" t="s">
        <v>31</v>
      </c>
      <c r="I1369" s="4" t="s">
        <v>31</v>
      </c>
      <c r="J1369" s="14">
        <v>45782544</v>
      </c>
      <c r="K1369" s="14">
        <v>81230544</v>
      </c>
      <c r="L1369" s="18">
        <f t="shared" si="21"/>
        <v>0.56361242637990949</v>
      </c>
    </row>
    <row r="1370" spans="1:12" x14ac:dyDescent="0.35">
      <c r="A1370" s="11" t="s">
        <v>1411</v>
      </c>
      <c r="B1370" s="3" t="s">
        <v>13</v>
      </c>
      <c r="C1370" s="3" t="s">
        <v>1410</v>
      </c>
      <c r="D1370" s="3">
        <v>3</v>
      </c>
      <c r="E1370" s="3" t="s">
        <v>9</v>
      </c>
      <c r="F1370" s="3">
        <v>2024</v>
      </c>
      <c r="G1370" s="3">
        <v>5088</v>
      </c>
      <c r="H1370" s="3" t="s">
        <v>31</v>
      </c>
      <c r="I1370" s="3" t="s">
        <v>31</v>
      </c>
      <c r="J1370" s="13">
        <v>0</v>
      </c>
      <c r="K1370" s="13">
        <v>17724000</v>
      </c>
      <c r="L1370" s="17">
        <f t="shared" si="21"/>
        <v>0</v>
      </c>
    </row>
    <row r="1371" spans="1:12" x14ac:dyDescent="0.35">
      <c r="A1371" s="12" t="s">
        <v>1412</v>
      </c>
      <c r="B1371" s="4" t="s">
        <v>13</v>
      </c>
      <c r="C1371" s="4" t="s">
        <v>1410</v>
      </c>
      <c r="D1371" s="4">
        <v>3</v>
      </c>
      <c r="E1371" s="4" t="s">
        <v>9</v>
      </c>
      <c r="F1371" s="4">
        <v>2024</v>
      </c>
      <c r="G1371" s="4">
        <v>5147</v>
      </c>
      <c r="H1371" s="4" t="s">
        <v>31</v>
      </c>
      <c r="I1371" s="4" t="s">
        <v>31</v>
      </c>
      <c r="J1371" s="14">
        <v>0</v>
      </c>
      <c r="K1371" s="14">
        <v>17724000</v>
      </c>
      <c r="L1371" s="18">
        <f t="shared" si="21"/>
        <v>0</v>
      </c>
    </row>
    <row r="1372" spans="1:12" x14ac:dyDescent="0.35">
      <c r="A1372" s="11" t="s">
        <v>1413</v>
      </c>
      <c r="B1372" s="3" t="s">
        <v>13</v>
      </c>
      <c r="C1372" s="3" t="s">
        <v>1410</v>
      </c>
      <c r="D1372" s="3">
        <v>3</v>
      </c>
      <c r="E1372" s="3" t="s">
        <v>9</v>
      </c>
      <c r="F1372" s="3">
        <v>2024</v>
      </c>
      <c r="G1372" s="3">
        <v>5360</v>
      </c>
      <c r="H1372" s="3" t="s">
        <v>31</v>
      </c>
      <c r="I1372" s="3" t="s">
        <v>31</v>
      </c>
      <c r="J1372" s="13">
        <v>0</v>
      </c>
      <c r="K1372" s="13">
        <v>17724000</v>
      </c>
      <c r="L1372" s="17">
        <f t="shared" si="21"/>
        <v>0</v>
      </c>
    </row>
    <row r="1373" spans="1:12" x14ac:dyDescent="0.35">
      <c r="A1373" s="12" t="s">
        <v>1414</v>
      </c>
      <c r="B1373" s="4" t="s">
        <v>13</v>
      </c>
      <c r="C1373" s="4" t="s">
        <v>1410</v>
      </c>
      <c r="D1373" s="4">
        <v>3</v>
      </c>
      <c r="E1373" s="4" t="s">
        <v>9</v>
      </c>
      <c r="F1373" s="4">
        <v>2024</v>
      </c>
      <c r="G1373" s="4">
        <v>5615</v>
      </c>
      <c r="H1373" s="4" t="s">
        <v>31</v>
      </c>
      <c r="I1373" s="4" t="s">
        <v>31</v>
      </c>
      <c r="J1373" s="14">
        <v>0</v>
      </c>
      <c r="K1373" s="14">
        <v>17724000</v>
      </c>
      <c r="L1373" s="18">
        <f t="shared" si="21"/>
        <v>0</v>
      </c>
    </row>
    <row r="1374" spans="1:12" x14ac:dyDescent="0.35">
      <c r="A1374" s="11" t="s">
        <v>1415</v>
      </c>
      <c r="B1374" s="3" t="s">
        <v>13</v>
      </c>
      <c r="C1374" s="3" t="s">
        <v>1410</v>
      </c>
      <c r="D1374" s="3">
        <v>3</v>
      </c>
      <c r="E1374" s="3" t="s">
        <v>9</v>
      </c>
      <c r="F1374" s="3">
        <v>2024</v>
      </c>
      <c r="G1374" s="3">
        <v>5837</v>
      </c>
      <c r="H1374" s="3" t="s">
        <v>31</v>
      </c>
      <c r="I1374" s="3" t="s">
        <v>31</v>
      </c>
      <c r="J1374" s="13">
        <v>17724000</v>
      </c>
      <c r="K1374" s="13">
        <v>17724000</v>
      </c>
      <c r="L1374" s="17">
        <f t="shared" si="21"/>
        <v>1</v>
      </c>
    </row>
    <row r="1375" spans="1:12" x14ac:dyDescent="0.35">
      <c r="A1375" s="12" t="s">
        <v>1416</v>
      </c>
      <c r="B1375" s="4" t="s">
        <v>13</v>
      </c>
      <c r="C1375" s="4" t="s">
        <v>1410</v>
      </c>
      <c r="D1375" s="4">
        <v>3</v>
      </c>
      <c r="E1375" s="4" t="s">
        <v>9</v>
      </c>
      <c r="F1375" s="4">
        <v>2024</v>
      </c>
      <c r="G1375" s="4">
        <v>5895</v>
      </c>
      <c r="H1375" s="4" t="s">
        <v>31</v>
      </c>
      <c r="I1375" s="4" t="s">
        <v>31</v>
      </c>
      <c r="J1375" s="14">
        <v>17724000</v>
      </c>
      <c r="K1375" s="14">
        <v>17724000</v>
      </c>
      <c r="L1375" s="18">
        <f t="shared" si="21"/>
        <v>1</v>
      </c>
    </row>
    <row r="1376" spans="1:12" x14ac:dyDescent="0.35">
      <c r="A1376" s="11" t="s">
        <v>1417</v>
      </c>
      <c r="B1376" s="3" t="s">
        <v>21</v>
      </c>
      <c r="C1376" s="3" t="s">
        <v>1418</v>
      </c>
      <c r="D1376" s="3">
        <v>2</v>
      </c>
      <c r="E1376" s="3" t="s">
        <v>10</v>
      </c>
      <c r="F1376" s="3">
        <v>2024</v>
      </c>
      <c r="G1376" s="3">
        <v>5001</v>
      </c>
      <c r="H1376" s="3" t="s">
        <v>31</v>
      </c>
      <c r="I1376" s="3" t="s">
        <v>31</v>
      </c>
      <c r="J1376" s="13">
        <v>513337000</v>
      </c>
      <c r="K1376" s="13">
        <v>1091749000</v>
      </c>
      <c r="L1376" s="17">
        <f t="shared" si="21"/>
        <v>0.47019690423348226</v>
      </c>
    </row>
    <row r="1377" spans="1:12" x14ac:dyDescent="0.35">
      <c r="A1377" s="12" t="s">
        <v>1419</v>
      </c>
      <c r="B1377" s="4" t="s">
        <v>21</v>
      </c>
      <c r="C1377" s="4" t="s">
        <v>1418</v>
      </c>
      <c r="D1377" s="4">
        <v>2</v>
      </c>
      <c r="E1377" s="4" t="s">
        <v>10</v>
      </c>
      <c r="F1377" s="4">
        <v>2024</v>
      </c>
      <c r="G1377" s="4">
        <v>5002</v>
      </c>
      <c r="H1377" s="4" t="s">
        <v>31</v>
      </c>
      <c r="I1377" s="4" t="s">
        <v>31</v>
      </c>
      <c r="J1377" s="14">
        <v>326057000</v>
      </c>
      <c r="K1377" s="14">
        <v>379614000</v>
      </c>
      <c r="L1377" s="18">
        <f t="shared" si="21"/>
        <v>0.85891721590879155</v>
      </c>
    </row>
    <row r="1378" spans="1:12" x14ac:dyDescent="0.35">
      <c r="A1378" s="11" t="s">
        <v>1420</v>
      </c>
      <c r="B1378" s="3" t="s">
        <v>21</v>
      </c>
      <c r="C1378" s="3" t="s">
        <v>1418</v>
      </c>
      <c r="D1378" s="3">
        <v>2</v>
      </c>
      <c r="E1378" s="3" t="s">
        <v>10</v>
      </c>
      <c r="F1378" s="3">
        <v>2024</v>
      </c>
      <c r="G1378" s="3">
        <v>5004</v>
      </c>
      <c r="H1378" s="3" t="s">
        <v>31</v>
      </c>
      <c r="I1378" s="3" t="s">
        <v>31</v>
      </c>
      <c r="J1378" s="13">
        <v>964000</v>
      </c>
      <c r="K1378" s="13">
        <v>92302000</v>
      </c>
      <c r="L1378" s="17">
        <f t="shared" si="21"/>
        <v>1.0443977378605014E-2</v>
      </c>
    </row>
    <row r="1379" spans="1:12" x14ac:dyDescent="0.35">
      <c r="A1379" s="12" t="s">
        <v>1421</v>
      </c>
      <c r="B1379" s="4" t="s">
        <v>21</v>
      </c>
      <c r="C1379" s="4" t="s">
        <v>1418</v>
      </c>
      <c r="D1379" s="4">
        <v>2</v>
      </c>
      <c r="E1379" s="4" t="s">
        <v>10</v>
      </c>
      <c r="F1379" s="4">
        <v>2024</v>
      </c>
      <c r="G1379" s="4">
        <v>5021</v>
      </c>
      <c r="H1379" s="4" t="s">
        <v>31</v>
      </c>
      <c r="I1379" s="4" t="s">
        <v>31</v>
      </c>
      <c r="J1379" s="14">
        <v>141130000</v>
      </c>
      <c r="K1379" s="14">
        <v>143656000</v>
      </c>
      <c r="L1379" s="18">
        <f t="shared" si="21"/>
        <v>0.98241632789441447</v>
      </c>
    </row>
    <row r="1380" spans="1:12" x14ac:dyDescent="0.35">
      <c r="A1380" s="11" t="s">
        <v>1422</v>
      </c>
      <c r="B1380" s="3" t="s">
        <v>21</v>
      </c>
      <c r="C1380" s="3" t="s">
        <v>1418</v>
      </c>
      <c r="D1380" s="3">
        <v>2</v>
      </c>
      <c r="E1380" s="3" t="s">
        <v>10</v>
      </c>
      <c r="F1380" s="3">
        <v>2024</v>
      </c>
      <c r="G1380" s="3">
        <v>5030</v>
      </c>
      <c r="H1380" s="3" t="s">
        <v>31</v>
      </c>
      <c r="I1380" s="3" t="s">
        <v>31</v>
      </c>
      <c r="J1380" s="13">
        <v>142937000</v>
      </c>
      <c r="K1380" s="13">
        <v>172699000</v>
      </c>
      <c r="L1380" s="17">
        <f t="shared" si="21"/>
        <v>0.82766547576998128</v>
      </c>
    </row>
    <row r="1381" spans="1:12" x14ac:dyDescent="0.35">
      <c r="A1381" s="12" t="s">
        <v>1423</v>
      </c>
      <c r="B1381" s="4" t="s">
        <v>21</v>
      </c>
      <c r="C1381" s="4" t="s">
        <v>1418</v>
      </c>
      <c r="D1381" s="4">
        <v>2</v>
      </c>
      <c r="E1381" s="4" t="s">
        <v>10</v>
      </c>
      <c r="F1381" s="4">
        <v>2024</v>
      </c>
      <c r="G1381" s="4">
        <v>5031</v>
      </c>
      <c r="H1381" s="4" t="s">
        <v>31</v>
      </c>
      <c r="I1381" s="4" t="s">
        <v>31</v>
      </c>
      <c r="J1381" s="14">
        <v>376204000</v>
      </c>
      <c r="K1381" s="14">
        <v>627684000</v>
      </c>
      <c r="L1381" s="18">
        <f t="shared" si="21"/>
        <v>0.59935254045029029</v>
      </c>
    </row>
    <row r="1382" spans="1:12" x14ac:dyDescent="0.35">
      <c r="A1382" s="11" t="s">
        <v>1424</v>
      </c>
      <c r="B1382" s="3" t="s">
        <v>21</v>
      </c>
      <c r="C1382" s="3" t="s">
        <v>1418</v>
      </c>
      <c r="D1382" s="3">
        <v>2</v>
      </c>
      <c r="E1382" s="3" t="s">
        <v>10</v>
      </c>
      <c r="F1382" s="3">
        <v>2024</v>
      </c>
      <c r="G1382" s="3">
        <v>5034</v>
      </c>
      <c r="H1382" s="3" t="s">
        <v>31</v>
      </c>
      <c r="I1382" s="3" t="s">
        <v>31</v>
      </c>
      <c r="J1382" s="13">
        <v>49729000</v>
      </c>
      <c r="K1382" s="13">
        <v>77369000</v>
      </c>
      <c r="L1382" s="17">
        <f t="shared" si="21"/>
        <v>0.64275097261176961</v>
      </c>
    </row>
    <row r="1383" spans="1:12" x14ac:dyDescent="0.35">
      <c r="A1383" s="12" t="s">
        <v>1425</v>
      </c>
      <c r="B1383" s="4" t="s">
        <v>21</v>
      </c>
      <c r="C1383" s="4" t="s">
        <v>1418</v>
      </c>
      <c r="D1383" s="4">
        <v>2</v>
      </c>
      <c r="E1383" s="4" t="s">
        <v>10</v>
      </c>
      <c r="F1383" s="4">
        <v>2024</v>
      </c>
      <c r="G1383" s="4">
        <v>5036</v>
      </c>
      <c r="H1383" s="4" t="s">
        <v>31</v>
      </c>
      <c r="I1383" s="4" t="s">
        <v>31</v>
      </c>
      <c r="J1383" s="14">
        <v>0</v>
      </c>
      <c r="K1383" s="14">
        <v>46151000</v>
      </c>
      <c r="L1383" s="18">
        <f t="shared" si="21"/>
        <v>0</v>
      </c>
    </row>
    <row r="1384" spans="1:12" x14ac:dyDescent="0.35">
      <c r="A1384" s="11" t="s">
        <v>1426</v>
      </c>
      <c r="B1384" s="3" t="s">
        <v>21</v>
      </c>
      <c r="C1384" s="3" t="s">
        <v>1418</v>
      </c>
      <c r="D1384" s="3">
        <v>2</v>
      </c>
      <c r="E1384" s="3" t="s">
        <v>10</v>
      </c>
      <c r="F1384" s="3">
        <v>2024</v>
      </c>
      <c r="G1384" s="3">
        <v>5038</v>
      </c>
      <c r="H1384" s="3" t="s">
        <v>31</v>
      </c>
      <c r="I1384" s="3" t="s">
        <v>31</v>
      </c>
      <c r="J1384" s="13">
        <v>136197000</v>
      </c>
      <c r="K1384" s="13">
        <v>184604000</v>
      </c>
      <c r="L1384" s="17">
        <f t="shared" si="21"/>
        <v>0.73777924638686054</v>
      </c>
    </row>
    <row r="1385" spans="1:12" x14ac:dyDescent="0.35">
      <c r="A1385" s="12" t="s">
        <v>1427</v>
      </c>
      <c r="B1385" s="4" t="s">
        <v>21</v>
      </c>
      <c r="C1385" s="4" t="s">
        <v>1418</v>
      </c>
      <c r="D1385" s="4">
        <v>2</v>
      </c>
      <c r="E1385" s="4" t="s">
        <v>10</v>
      </c>
      <c r="F1385" s="4">
        <v>2024</v>
      </c>
      <c r="G1385" s="4">
        <v>5040</v>
      </c>
      <c r="H1385" s="4" t="s">
        <v>31</v>
      </c>
      <c r="I1385" s="4" t="s">
        <v>31</v>
      </c>
      <c r="J1385" s="14">
        <v>189827000</v>
      </c>
      <c r="K1385" s="14">
        <v>382642000</v>
      </c>
      <c r="L1385" s="18">
        <f t="shared" si="21"/>
        <v>0.49609556713586067</v>
      </c>
    </row>
    <row r="1386" spans="1:12" x14ac:dyDescent="0.35">
      <c r="A1386" s="11" t="s">
        <v>1428</v>
      </c>
      <c r="B1386" s="3" t="s">
        <v>21</v>
      </c>
      <c r="C1386" s="3" t="s">
        <v>1418</v>
      </c>
      <c r="D1386" s="3">
        <v>2</v>
      </c>
      <c r="E1386" s="3" t="s">
        <v>10</v>
      </c>
      <c r="F1386" s="3">
        <v>2024</v>
      </c>
      <c r="G1386" s="3">
        <v>5042</v>
      </c>
      <c r="H1386" s="3" t="s">
        <v>31</v>
      </c>
      <c r="I1386" s="3" t="s">
        <v>31</v>
      </c>
      <c r="J1386" s="13">
        <v>147265000</v>
      </c>
      <c r="K1386" s="13">
        <v>277582000</v>
      </c>
      <c r="L1386" s="17">
        <f t="shared" si="21"/>
        <v>0.53052791607524985</v>
      </c>
    </row>
    <row r="1387" spans="1:12" x14ac:dyDescent="0.35">
      <c r="A1387" s="12" t="s">
        <v>1429</v>
      </c>
      <c r="B1387" s="4" t="s">
        <v>21</v>
      </c>
      <c r="C1387" s="4" t="s">
        <v>1418</v>
      </c>
      <c r="D1387" s="4">
        <v>2</v>
      </c>
      <c r="E1387" s="4" t="s">
        <v>10</v>
      </c>
      <c r="F1387" s="4">
        <v>2024</v>
      </c>
      <c r="G1387" s="4">
        <v>5044</v>
      </c>
      <c r="H1387" s="4" t="s">
        <v>31</v>
      </c>
      <c r="I1387" s="4" t="s">
        <v>31</v>
      </c>
      <c r="J1387" s="14">
        <v>968000</v>
      </c>
      <c r="K1387" s="14">
        <v>6056000</v>
      </c>
      <c r="L1387" s="18">
        <f t="shared" si="21"/>
        <v>0.15984147952443858</v>
      </c>
    </row>
    <row r="1388" spans="1:12" x14ac:dyDescent="0.35">
      <c r="A1388" s="11" t="s">
        <v>1430</v>
      </c>
      <c r="B1388" s="3" t="s">
        <v>21</v>
      </c>
      <c r="C1388" s="3" t="s">
        <v>1418</v>
      </c>
      <c r="D1388" s="3">
        <v>2</v>
      </c>
      <c r="E1388" s="3" t="s">
        <v>10</v>
      </c>
      <c r="F1388" s="3">
        <v>2024</v>
      </c>
      <c r="G1388" s="3">
        <v>5045</v>
      </c>
      <c r="H1388" s="3" t="s">
        <v>31</v>
      </c>
      <c r="I1388" s="3" t="s">
        <v>31</v>
      </c>
      <c r="J1388" s="13">
        <v>390193000</v>
      </c>
      <c r="K1388" s="13">
        <v>568775000</v>
      </c>
      <c r="L1388" s="17">
        <f t="shared" si="21"/>
        <v>0.68602347149575837</v>
      </c>
    </row>
    <row r="1389" spans="1:12" x14ac:dyDescent="0.35">
      <c r="A1389" s="12" t="s">
        <v>1431</v>
      </c>
      <c r="B1389" s="4" t="s">
        <v>21</v>
      </c>
      <c r="C1389" s="4" t="s">
        <v>1418</v>
      </c>
      <c r="D1389" s="4">
        <v>2</v>
      </c>
      <c r="E1389" s="4" t="s">
        <v>10</v>
      </c>
      <c r="F1389" s="4">
        <v>2024</v>
      </c>
      <c r="G1389" s="4">
        <v>5051</v>
      </c>
      <c r="H1389" s="4" t="s">
        <v>31</v>
      </c>
      <c r="I1389" s="4" t="s">
        <v>31</v>
      </c>
      <c r="J1389" s="14">
        <v>48771000</v>
      </c>
      <c r="K1389" s="14">
        <v>331288000</v>
      </c>
      <c r="L1389" s="18">
        <f t="shared" si="21"/>
        <v>0.14721631933544227</v>
      </c>
    </row>
    <row r="1390" spans="1:12" x14ac:dyDescent="0.35">
      <c r="A1390" s="11" t="s">
        <v>1432</v>
      </c>
      <c r="B1390" s="3" t="s">
        <v>21</v>
      </c>
      <c r="C1390" s="3" t="s">
        <v>1418</v>
      </c>
      <c r="D1390" s="3">
        <v>2</v>
      </c>
      <c r="E1390" s="3" t="s">
        <v>10</v>
      </c>
      <c r="F1390" s="3">
        <v>2024</v>
      </c>
      <c r="G1390" s="3">
        <v>5055</v>
      </c>
      <c r="H1390" s="3" t="s">
        <v>31</v>
      </c>
      <c r="I1390" s="3" t="s">
        <v>31</v>
      </c>
      <c r="J1390" s="13">
        <v>91762000</v>
      </c>
      <c r="K1390" s="13">
        <v>138453000</v>
      </c>
      <c r="L1390" s="17">
        <f t="shared" si="21"/>
        <v>0.6627664261518349</v>
      </c>
    </row>
    <row r="1391" spans="1:12" x14ac:dyDescent="0.35">
      <c r="A1391" s="12" t="s">
        <v>1433</v>
      </c>
      <c r="B1391" s="4" t="s">
        <v>21</v>
      </c>
      <c r="C1391" s="4" t="s">
        <v>1418</v>
      </c>
      <c r="D1391" s="4">
        <v>2</v>
      </c>
      <c r="E1391" s="4" t="s">
        <v>10</v>
      </c>
      <c r="F1391" s="4">
        <v>2024</v>
      </c>
      <c r="G1391" s="4">
        <v>5059</v>
      </c>
      <c r="H1391" s="4" t="s">
        <v>31</v>
      </c>
      <c r="I1391" s="4" t="s">
        <v>31</v>
      </c>
      <c r="J1391" s="14">
        <v>0</v>
      </c>
      <c r="K1391" s="14">
        <v>5203000</v>
      </c>
      <c r="L1391" s="18">
        <f t="shared" si="21"/>
        <v>0</v>
      </c>
    </row>
    <row r="1392" spans="1:12" x14ac:dyDescent="0.35">
      <c r="A1392" s="11" t="s">
        <v>1434</v>
      </c>
      <c r="B1392" s="3" t="s">
        <v>21</v>
      </c>
      <c r="C1392" s="3" t="s">
        <v>1418</v>
      </c>
      <c r="D1392" s="3">
        <v>2</v>
      </c>
      <c r="E1392" s="3" t="s">
        <v>10</v>
      </c>
      <c r="F1392" s="3">
        <v>2024</v>
      </c>
      <c r="G1392" s="3">
        <v>5079</v>
      </c>
      <c r="H1392" s="3" t="s">
        <v>31</v>
      </c>
      <c r="I1392" s="3" t="s">
        <v>31</v>
      </c>
      <c r="J1392" s="13">
        <v>187493000</v>
      </c>
      <c r="K1392" s="13">
        <v>195010000</v>
      </c>
      <c r="L1392" s="17">
        <f t="shared" si="21"/>
        <v>0.96145325880724064</v>
      </c>
    </row>
    <row r="1393" spans="1:12" x14ac:dyDescent="0.35">
      <c r="A1393" s="12" t="s">
        <v>1435</v>
      </c>
      <c r="B1393" s="4" t="s">
        <v>21</v>
      </c>
      <c r="C1393" s="4" t="s">
        <v>1418</v>
      </c>
      <c r="D1393" s="4">
        <v>2</v>
      </c>
      <c r="E1393" s="4" t="s">
        <v>10</v>
      </c>
      <c r="F1393" s="4">
        <v>2024</v>
      </c>
      <c r="G1393" s="4">
        <v>5086</v>
      </c>
      <c r="H1393" s="4" t="s">
        <v>31</v>
      </c>
      <c r="I1393" s="4" t="s">
        <v>31</v>
      </c>
      <c r="J1393" s="14">
        <v>45399000</v>
      </c>
      <c r="K1393" s="14">
        <v>46151000</v>
      </c>
      <c r="L1393" s="18">
        <f t="shared" si="21"/>
        <v>0.98370566184914732</v>
      </c>
    </row>
    <row r="1394" spans="1:12" x14ac:dyDescent="0.35">
      <c r="A1394" s="11" t="s">
        <v>1436</v>
      </c>
      <c r="B1394" s="3" t="s">
        <v>21</v>
      </c>
      <c r="C1394" s="3" t="s">
        <v>1418</v>
      </c>
      <c r="D1394" s="3">
        <v>2</v>
      </c>
      <c r="E1394" s="3" t="s">
        <v>10</v>
      </c>
      <c r="F1394" s="3">
        <v>2024</v>
      </c>
      <c r="G1394" s="3">
        <v>5088</v>
      </c>
      <c r="H1394" s="3" t="s">
        <v>31</v>
      </c>
      <c r="I1394" s="3" t="s">
        <v>31</v>
      </c>
      <c r="J1394" s="13">
        <v>337242000</v>
      </c>
      <c r="K1394" s="13">
        <v>451780000</v>
      </c>
      <c r="L1394" s="17">
        <f t="shared" si="21"/>
        <v>0.74647394749656915</v>
      </c>
    </row>
    <row r="1395" spans="1:12" x14ac:dyDescent="0.35">
      <c r="A1395" s="12" t="s">
        <v>1437</v>
      </c>
      <c r="B1395" s="4" t="s">
        <v>21</v>
      </c>
      <c r="C1395" s="4" t="s">
        <v>1418</v>
      </c>
      <c r="D1395" s="4">
        <v>2</v>
      </c>
      <c r="E1395" s="4" t="s">
        <v>10</v>
      </c>
      <c r="F1395" s="4">
        <v>2024</v>
      </c>
      <c r="G1395" s="4">
        <v>5091</v>
      </c>
      <c r="H1395" s="4" t="s">
        <v>31</v>
      </c>
      <c r="I1395" s="4" t="s">
        <v>31</v>
      </c>
      <c r="J1395" s="14">
        <v>1924000</v>
      </c>
      <c r="K1395" s="14">
        <v>5203000</v>
      </c>
      <c r="L1395" s="18">
        <f t="shared" si="21"/>
        <v>0.36978666154141843</v>
      </c>
    </row>
    <row r="1396" spans="1:12" x14ac:dyDescent="0.35">
      <c r="A1396" s="11" t="s">
        <v>1438</v>
      </c>
      <c r="B1396" s="3" t="s">
        <v>21</v>
      </c>
      <c r="C1396" s="3" t="s">
        <v>1418</v>
      </c>
      <c r="D1396" s="3">
        <v>2</v>
      </c>
      <c r="E1396" s="3" t="s">
        <v>10</v>
      </c>
      <c r="F1396" s="3">
        <v>2024</v>
      </c>
      <c r="G1396" s="3">
        <v>5093</v>
      </c>
      <c r="H1396" s="3" t="s">
        <v>31</v>
      </c>
      <c r="I1396" s="3" t="s">
        <v>31</v>
      </c>
      <c r="J1396" s="13">
        <v>97536000</v>
      </c>
      <c r="K1396" s="13">
        <v>205416000</v>
      </c>
      <c r="L1396" s="17">
        <f t="shared" si="21"/>
        <v>0.47482182497955366</v>
      </c>
    </row>
    <row r="1397" spans="1:12" x14ac:dyDescent="0.35">
      <c r="A1397" s="12" t="s">
        <v>1439</v>
      </c>
      <c r="B1397" s="4" t="s">
        <v>21</v>
      </c>
      <c r="C1397" s="4" t="s">
        <v>1418</v>
      </c>
      <c r="D1397" s="4">
        <v>2</v>
      </c>
      <c r="E1397" s="4" t="s">
        <v>10</v>
      </c>
      <c r="F1397" s="4">
        <v>2024</v>
      </c>
      <c r="G1397" s="4">
        <v>5101</v>
      </c>
      <c r="H1397" s="4" t="s">
        <v>31</v>
      </c>
      <c r="I1397" s="4" t="s">
        <v>31</v>
      </c>
      <c r="J1397" s="14">
        <v>962000</v>
      </c>
      <c r="K1397" s="14">
        <v>5203000</v>
      </c>
      <c r="L1397" s="18">
        <f t="shared" si="21"/>
        <v>0.18489333077070921</v>
      </c>
    </row>
    <row r="1398" spans="1:12" x14ac:dyDescent="0.35">
      <c r="A1398" s="11" t="s">
        <v>1440</v>
      </c>
      <c r="B1398" s="3" t="s">
        <v>21</v>
      </c>
      <c r="C1398" s="3" t="s">
        <v>1418</v>
      </c>
      <c r="D1398" s="3">
        <v>2</v>
      </c>
      <c r="E1398" s="3" t="s">
        <v>10</v>
      </c>
      <c r="F1398" s="3">
        <v>2024</v>
      </c>
      <c r="G1398" s="3">
        <v>5107</v>
      </c>
      <c r="H1398" s="3" t="s">
        <v>31</v>
      </c>
      <c r="I1398" s="3" t="s">
        <v>31</v>
      </c>
      <c r="J1398" s="13">
        <v>2892000</v>
      </c>
      <c r="K1398" s="13">
        <v>276906000</v>
      </c>
      <c r="L1398" s="17">
        <f t="shared" si="21"/>
        <v>1.0443977378605014E-2</v>
      </c>
    </row>
    <row r="1399" spans="1:12" x14ac:dyDescent="0.35">
      <c r="A1399" s="12" t="s">
        <v>1441</v>
      </c>
      <c r="B1399" s="4" t="s">
        <v>21</v>
      </c>
      <c r="C1399" s="4" t="s">
        <v>1418</v>
      </c>
      <c r="D1399" s="4">
        <v>2</v>
      </c>
      <c r="E1399" s="4" t="s">
        <v>10</v>
      </c>
      <c r="F1399" s="4">
        <v>2024</v>
      </c>
      <c r="G1399" s="4">
        <v>5113</v>
      </c>
      <c r="H1399" s="4" t="s">
        <v>31</v>
      </c>
      <c r="I1399" s="4" t="s">
        <v>31</v>
      </c>
      <c r="J1399" s="14">
        <v>1924000</v>
      </c>
      <c r="K1399" s="14">
        <v>5203000</v>
      </c>
      <c r="L1399" s="18">
        <f t="shared" si="21"/>
        <v>0.36978666154141843</v>
      </c>
    </row>
    <row r="1400" spans="1:12" x14ac:dyDescent="0.35">
      <c r="A1400" s="11" t="s">
        <v>1442</v>
      </c>
      <c r="B1400" s="3" t="s">
        <v>21</v>
      </c>
      <c r="C1400" s="3" t="s">
        <v>1418</v>
      </c>
      <c r="D1400" s="3">
        <v>2</v>
      </c>
      <c r="E1400" s="3" t="s">
        <v>10</v>
      </c>
      <c r="F1400" s="3">
        <v>2024</v>
      </c>
      <c r="G1400" s="3">
        <v>5120</v>
      </c>
      <c r="H1400" s="3" t="s">
        <v>31</v>
      </c>
      <c r="I1400" s="3" t="s">
        <v>31</v>
      </c>
      <c r="J1400" s="13">
        <v>186418000</v>
      </c>
      <c r="K1400" s="13">
        <v>418387000</v>
      </c>
      <c r="L1400" s="17">
        <f t="shared" si="21"/>
        <v>0.44556355718509416</v>
      </c>
    </row>
    <row r="1401" spans="1:12" x14ac:dyDescent="0.35">
      <c r="A1401" s="12" t="s">
        <v>1443</v>
      </c>
      <c r="B1401" s="4" t="s">
        <v>21</v>
      </c>
      <c r="C1401" s="4" t="s">
        <v>1418</v>
      </c>
      <c r="D1401" s="4">
        <v>2</v>
      </c>
      <c r="E1401" s="4" t="s">
        <v>10</v>
      </c>
      <c r="F1401" s="4">
        <v>2024</v>
      </c>
      <c r="G1401" s="4">
        <v>5129</v>
      </c>
      <c r="H1401" s="4" t="s">
        <v>31</v>
      </c>
      <c r="I1401" s="4" t="s">
        <v>31</v>
      </c>
      <c r="J1401" s="14">
        <v>50814000</v>
      </c>
      <c r="K1401" s="14">
        <v>97505000</v>
      </c>
      <c r="L1401" s="18">
        <f t="shared" si="21"/>
        <v>0.52114250551253782</v>
      </c>
    </row>
    <row r="1402" spans="1:12" x14ac:dyDescent="0.35">
      <c r="A1402" s="11" t="s">
        <v>1444</v>
      </c>
      <c r="B1402" s="3" t="s">
        <v>21</v>
      </c>
      <c r="C1402" s="3" t="s">
        <v>1418</v>
      </c>
      <c r="D1402" s="3">
        <v>2</v>
      </c>
      <c r="E1402" s="3" t="s">
        <v>10</v>
      </c>
      <c r="F1402" s="3">
        <v>2024</v>
      </c>
      <c r="G1402" s="3">
        <v>5134</v>
      </c>
      <c r="H1402" s="3" t="s">
        <v>31</v>
      </c>
      <c r="I1402" s="3" t="s">
        <v>31</v>
      </c>
      <c r="J1402" s="13">
        <v>182564000</v>
      </c>
      <c r="K1402" s="13">
        <v>195863000</v>
      </c>
      <c r="L1402" s="17">
        <f t="shared" si="21"/>
        <v>0.93210049881805135</v>
      </c>
    </row>
    <row r="1403" spans="1:12" x14ac:dyDescent="0.35">
      <c r="A1403" s="12" t="s">
        <v>1445</v>
      </c>
      <c r="B1403" s="4" t="s">
        <v>21</v>
      </c>
      <c r="C1403" s="4" t="s">
        <v>1418</v>
      </c>
      <c r="D1403" s="4">
        <v>2</v>
      </c>
      <c r="E1403" s="4" t="s">
        <v>10</v>
      </c>
      <c r="F1403" s="4">
        <v>2024</v>
      </c>
      <c r="G1403" s="4">
        <v>5138</v>
      </c>
      <c r="H1403" s="4" t="s">
        <v>31</v>
      </c>
      <c r="I1403" s="4" t="s">
        <v>31</v>
      </c>
      <c r="J1403" s="14">
        <v>1924000</v>
      </c>
      <c r="K1403" s="14">
        <v>15609000</v>
      </c>
      <c r="L1403" s="18">
        <f t="shared" si="21"/>
        <v>0.12326222051380614</v>
      </c>
    </row>
    <row r="1404" spans="1:12" x14ac:dyDescent="0.35">
      <c r="A1404" s="11" t="s">
        <v>1446</v>
      </c>
      <c r="B1404" s="3" t="s">
        <v>21</v>
      </c>
      <c r="C1404" s="3" t="s">
        <v>1418</v>
      </c>
      <c r="D1404" s="3">
        <v>2</v>
      </c>
      <c r="E1404" s="3" t="s">
        <v>10</v>
      </c>
      <c r="F1404" s="3">
        <v>2024</v>
      </c>
      <c r="G1404" s="3">
        <v>5142</v>
      </c>
      <c r="H1404" s="3" t="s">
        <v>31</v>
      </c>
      <c r="I1404" s="3" t="s">
        <v>31</v>
      </c>
      <c r="J1404" s="13">
        <v>92722000</v>
      </c>
      <c r="K1404" s="13">
        <v>97505000</v>
      </c>
      <c r="L1404" s="17">
        <f t="shared" si="21"/>
        <v>0.95094610532793189</v>
      </c>
    </row>
    <row r="1405" spans="1:12" x14ac:dyDescent="0.35">
      <c r="A1405" s="12" t="s">
        <v>1447</v>
      </c>
      <c r="B1405" s="4" t="s">
        <v>21</v>
      </c>
      <c r="C1405" s="4" t="s">
        <v>1418</v>
      </c>
      <c r="D1405" s="4">
        <v>2</v>
      </c>
      <c r="E1405" s="4" t="s">
        <v>10</v>
      </c>
      <c r="F1405" s="4">
        <v>2024</v>
      </c>
      <c r="G1405" s="4">
        <v>5147</v>
      </c>
      <c r="H1405" s="4" t="s">
        <v>31</v>
      </c>
      <c r="I1405" s="4" t="s">
        <v>31</v>
      </c>
      <c r="J1405" s="14">
        <v>55025000</v>
      </c>
      <c r="K1405" s="14">
        <v>326761000</v>
      </c>
      <c r="L1405" s="18">
        <f t="shared" si="21"/>
        <v>0.16839524912703779</v>
      </c>
    </row>
    <row r="1406" spans="1:12" x14ac:dyDescent="0.35">
      <c r="A1406" s="11" t="s">
        <v>1448</v>
      </c>
      <c r="B1406" s="3" t="s">
        <v>21</v>
      </c>
      <c r="C1406" s="3" t="s">
        <v>1418</v>
      </c>
      <c r="D1406" s="3">
        <v>2</v>
      </c>
      <c r="E1406" s="3" t="s">
        <v>10</v>
      </c>
      <c r="F1406" s="3">
        <v>2024</v>
      </c>
      <c r="G1406" s="3">
        <v>5148</v>
      </c>
      <c r="H1406" s="3" t="s">
        <v>31</v>
      </c>
      <c r="I1406" s="3" t="s">
        <v>31</v>
      </c>
      <c r="J1406" s="13">
        <v>196645000</v>
      </c>
      <c r="K1406" s="13">
        <v>214500000</v>
      </c>
      <c r="L1406" s="17">
        <f t="shared" si="21"/>
        <v>0.91675990675990671</v>
      </c>
    </row>
    <row r="1407" spans="1:12" x14ac:dyDescent="0.35">
      <c r="A1407" s="12" t="s">
        <v>1449</v>
      </c>
      <c r="B1407" s="4" t="s">
        <v>21</v>
      </c>
      <c r="C1407" s="4" t="s">
        <v>1418</v>
      </c>
      <c r="D1407" s="4">
        <v>2</v>
      </c>
      <c r="E1407" s="4" t="s">
        <v>10</v>
      </c>
      <c r="F1407" s="4">
        <v>2024</v>
      </c>
      <c r="G1407" s="4">
        <v>5150</v>
      </c>
      <c r="H1407" s="4" t="s">
        <v>31</v>
      </c>
      <c r="I1407" s="4" t="s">
        <v>31</v>
      </c>
      <c r="J1407" s="14">
        <v>97534000</v>
      </c>
      <c r="K1407" s="14">
        <v>107911000</v>
      </c>
      <c r="L1407" s="18">
        <f t="shared" si="21"/>
        <v>0.90383742157889368</v>
      </c>
    </row>
    <row r="1408" spans="1:12" x14ac:dyDescent="0.35">
      <c r="A1408" s="11" t="s">
        <v>1450</v>
      </c>
      <c r="B1408" s="3" t="s">
        <v>21</v>
      </c>
      <c r="C1408" s="3" t="s">
        <v>1418</v>
      </c>
      <c r="D1408" s="3">
        <v>2</v>
      </c>
      <c r="E1408" s="3" t="s">
        <v>10</v>
      </c>
      <c r="F1408" s="3">
        <v>2024</v>
      </c>
      <c r="G1408" s="3">
        <v>5154</v>
      </c>
      <c r="H1408" s="3" t="s">
        <v>31</v>
      </c>
      <c r="I1408" s="3" t="s">
        <v>31</v>
      </c>
      <c r="J1408" s="13">
        <v>606688000</v>
      </c>
      <c r="K1408" s="13">
        <v>741921000</v>
      </c>
      <c r="L1408" s="17">
        <f t="shared" si="21"/>
        <v>0.81772587647471906</v>
      </c>
    </row>
    <row r="1409" spans="1:12" x14ac:dyDescent="0.35">
      <c r="A1409" s="12" t="s">
        <v>1451</v>
      </c>
      <c r="B1409" s="4" t="s">
        <v>21</v>
      </c>
      <c r="C1409" s="4" t="s">
        <v>1418</v>
      </c>
      <c r="D1409" s="4">
        <v>2</v>
      </c>
      <c r="E1409" s="4" t="s">
        <v>10</v>
      </c>
      <c r="F1409" s="4">
        <v>2024</v>
      </c>
      <c r="G1409" s="4">
        <v>5172</v>
      </c>
      <c r="H1409" s="4" t="s">
        <v>31</v>
      </c>
      <c r="I1409" s="4" t="s">
        <v>31</v>
      </c>
      <c r="J1409" s="14">
        <v>197398000</v>
      </c>
      <c r="K1409" s="14">
        <v>528473000</v>
      </c>
      <c r="L1409" s="18">
        <f t="shared" si="21"/>
        <v>0.37352523213106442</v>
      </c>
    </row>
    <row r="1410" spans="1:12" x14ac:dyDescent="0.35">
      <c r="A1410" s="11" t="s">
        <v>1452</v>
      </c>
      <c r="B1410" s="3" t="s">
        <v>21</v>
      </c>
      <c r="C1410" s="3" t="s">
        <v>1418</v>
      </c>
      <c r="D1410" s="3">
        <v>2</v>
      </c>
      <c r="E1410" s="3" t="s">
        <v>10</v>
      </c>
      <c r="F1410" s="3">
        <v>2024</v>
      </c>
      <c r="G1410" s="3">
        <v>5190</v>
      </c>
      <c r="H1410" s="3" t="s">
        <v>31</v>
      </c>
      <c r="I1410" s="3" t="s">
        <v>31</v>
      </c>
      <c r="J1410" s="13">
        <v>52615000</v>
      </c>
      <c r="K1410" s="13">
        <v>72166000</v>
      </c>
      <c r="L1410" s="17">
        <f t="shared" ref="L1410:L1473" si="22">IFERROR(J1410/K1410,0)</f>
        <v>0.72908294764847714</v>
      </c>
    </row>
    <row r="1411" spans="1:12" x14ac:dyDescent="0.35">
      <c r="A1411" s="12" t="s">
        <v>1453</v>
      </c>
      <c r="B1411" s="4" t="s">
        <v>21</v>
      </c>
      <c r="C1411" s="4" t="s">
        <v>1418</v>
      </c>
      <c r="D1411" s="4">
        <v>2</v>
      </c>
      <c r="E1411" s="4" t="s">
        <v>10</v>
      </c>
      <c r="F1411" s="4">
        <v>2024</v>
      </c>
      <c r="G1411" s="4">
        <v>5197</v>
      </c>
      <c r="H1411" s="4" t="s">
        <v>31</v>
      </c>
      <c r="I1411" s="4" t="s">
        <v>31</v>
      </c>
      <c r="J1411" s="14">
        <v>332953000</v>
      </c>
      <c r="K1411" s="14">
        <v>436171000</v>
      </c>
      <c r="L1411" s="18">
        <f t="shared" si="22"/>
        <v>0.76335428077520051</v>
      </c>
    </row>
    <row r="1412" spans="1:12" x14ac:dyDescent="0.35">
      <c r="A1412" s="11" t="s">
        <v>1454</v>
      </c>
      <c r="B1412" s="3" t="s">
        <v>21</v>
      </c>
      <c r="C1412" s="3" t="s">
        <v>1418</v>
      </c>
      <c r="D1412" s="3">
        <v>2</v>
      </c>
      <c r="E1412" s="3" t="s">
        <v>10</v>
      </c>
      <c r="F1412" s="3">
        <v>2024</v>
      </c>
      <c r="G1412" s="3">
        <v>5206</v>
      </c>
      <c r="H1412" s="3" t="s">
        <v>31</v>
      </c>
      <c r="I1412" s="3" t="s">
        <v>31</v>
      </c>
      <c r="J1412" s="13">
        <v>92244000</v>
      </c>
      <c r="K1412" s="13">
        <v>184604000</v>
      </c>
      <c r="L1412" s="17">
        <f t="shared" si="22"/>
        <v>0.49968581395852746</v>
      </c>
    </row>
    <row r="1413" spans="1:12" x14ac:dyDescent="0.35">
      <c r="A1413" s="12" t="s">
        <v>1455</v>
      </c>
      <c r="B1413" s="4" t="s">
        <v>21</v>
      </c>
      <c r="C1413" s="4" t="s">
        <v>1418</v>
      </c>
      <c r="D1413" s="4">
        <v>2</v>
      </c>
      <c r="E1413" s="4" t="s">
        <v>10</v>
      </c>
      <c r="F1413" s="4">
        <v>2024</v>
      </c>
      <c r="G1413" s="4">
        <v>5209</v>
      </c>
      <c r="H1413" s="4" t="s">
        <v>31</v>
      </c>
      <c r="I1413" s="4" t="s">
        <v>31</v>
      </c>
      <c r="J1413" s="14">
        <v>51659000</v>
      </c>
      <c r="K1413" s="14">
        <v>105736000</v>
      </c>
      <c r="L1413" s="18">
        <f t="shared" si="22"/>
        <v>0.48856586214723463</v>
      </c>
    </row>
    <row r="1414" spans="1:12" x14ac:dyDescent="0.35">
      <c r="A1414" s="11" t="s">
        <v>1456</v>
      </c>
      <c r="B1414" s="3" t="s">
        <v>21</v>
      </c>
      <c r="C1414" s="3" t="s">
        <v>1418</v>
      </c>
      <c r="D1414" s="3">
        <v>2</v>
      </c>
      <c r="E1414" s="3" t="s">
        <v>10</v>
      </c>
      <c r="F1414" s="3">
        <v>2024</v>
      </c>
      <c r="G1414" s="3">
        <v>5212</v>
      </c>
      <c r="H1414" s="3" t="s">
        <v>31</v>
      </c>
      <c r="I1414" s="3" t="s">
        <v>31</v>
      </c>
      <c r="J1414" s="13">
        <v>4933000</v>
      </c>
      <c r="K1414" s="13">
        <v>5203000</v>
      </c>
      <c r="L1414" s="17">
        <f t="shared" si="22"/>
        <v>0.94810686142610034</v>
      </c>
    </row>
    <row r="1415" spans="1:12" x14ac:dyDescent="0.35">
      <c r="A1415" s="12" t="s">
        <v>1457</v>
      </c>
      <c r="B1415" s="4" t="s">
        <v>21</v>
      </c>
      <c r="C1415" s="4" t="s">
        <v>1418</v>
      </c>
      <c r="D1415" s="4">
        <v>2</v>
      </c>
      <c r="E1415" s="4" t="s">
        <v>10</v>
      </c>
      <c r="F1415" s="4">
        <v>2024</v>
      </c>
      <c r="G1415" s="4">
        <v>5234</v>
      </c>
      <c r="H1415" s="4" t="s">
        <v>31</v>
      </c>
      <c r="I1415" s="4" t="s">
        <v>31</v>
      </c>
      <c r="J1415" s="14">
        <v>50211000</v>
      </c>
      <c r="K1415" s="14">
        <v>113114000</v>
      </c>
      <c r="L1415" s="18">
        <f t="shared" si="22"/>
        <v>0.44389730714146791</v>
      </c>
    </row>
    <row r="1416" spans="1:12" x14ac:dyDescent="0.35">
      <c r="A1416" s="11" t="s">
        <v>1458</v>
      </c>
      <c r="B1416" s="3" t="s">
        <v>21</v>
      </c>
      <c r="C1416" s="3" t="s">
        <v>1418</v>
      </c>
      <c r="D1416" s="3">
        <v>2</v>
      </c>
      <c r="E1416" s="3" t="s">
        <v>10</v>
      </c>
      <c r="F1416" s="3">
        <v>2024</v>
      </c>
      <c r="G1416" s="3">
        <v>5237</v>
      </c>
      <c r="H1416" s="3" t="s">
        <v>31</v>
      </c>
      <c r="I1416" s="3" t="s">
        <v>31</v>
      </c>
      <c r="J1416" s="13">
        <v>138609000</v>
      </c>
      <c r="K1416" s="13">
        <v>141481000</v>
      </c>
      <c r="L1416" s="17">
        <f t="shared" si="22"/>
        <v>0.97970045447798648</v>
      </c>
    </row>
    <row r="1417" spans="1:12" x14ac:dyDescent="0.35">
      <c r="A1417" s="12" t="s">
        <v>1459</v>
      </c>
      <c r="B1417" s="4" t="s">
        <v>21</v>
      </c>
      <c r="C1417" s="4" t="s">
        <v>1418</v>
      </c>
      <c r="D1417" s="4">
        <v>2</v>
      </c>
      <c r="E1417" s="4" t="s">
        <v>10</v>
      </c>
      <c r="F1417" s="4">
        <v>2024</v>
      </c>
      <c r="G1417" s="4">
        <v>5240</v>
      </c>
      <c r="H1417" s="4" t="s">
        <v>31</v>
      </c>
      <c r="I1417" s="4" t="s">
        <v>31</v>
      </c>
      <c r="J1417" s="14">
        <v>2886000</v>
      </c>
      <c r="K1417" s="14">
        <v>10406000</v>
      </c>
      <c r="L1417" s="18">
        <f t="shared" si="22"/>
        <v>0.27733999615606381</v>
      </c>
    </row>
    <row r="1418" spans="1:12" x14ac:dyDescent="0.35">
      <c r="A1418" s="11" t="s">
        <v>1460</v>
      </c>
      <c r="B1418" s="3" t="s">
        <v>21</v>
      </c>
      <c r="C1418" s="3" t="s">
        <v>1418</v>
      </c>
      <c r="D1418" s="3">
        <v>2</v>
      </c>
      <c r="E1418" s="3" t="s">
        <v>10</v>
      </c>
      <c r="F1418" s="3">
        <v>2024</v>
      </c>
      <c r="G1418" s="3">
        <v>5250</v>
      </c>
      <c r="H1418" s="3" t="s">
        <v>31</v>
      </c>
      <c r="I1418" s="3" t="s">
        <v>31</v>
      </c>
      <c r="J1418" s="13">
        <v>185011000</v>
      </c>
      <c r="K1418" s="13">
        <v>611222000</v>
      </c>
      <c r="L1418" s="17">
        <f t="shared" si="22"/>
        <v>0.30269034818772883</v>
      </c>
    </row>
    <row r="1419" spans="1:12" x14ac:dyDescent="0.35">
      <c r="A1419" s="12" t="s">
        <v>1461</v>
      </c>
      <c r="B1419" s="4" t="s">
        <v>21</v>
      </c>
      <c r="C1419" s="4" t="s">
        <v>1418</v>
      </c>
      <c r="D1419" s="4">
        <v>2</v>
      </c>
      <c r="E1419" s="4" t="s">
        <v>10</v>
      </c>
      <c r="F1419" s="4">
        <v>2024</v>
      </c>
      <c r="G1419" s="4">
        <v>5264</v>
      </c>
      <c r="H1419" s="4" t="s">
        <v>31</v>
      </c>
      <c r="I1419" s="4" t="s">
        <v>31</v>
      </c>
      <c r="J1419" s="14">
        <v>46843000</v>
      </c>
      <c r="K1419" s="14">
        <v>97505000</v>
      </c>
      <c r="L1419" s="18">
        <f t="shared" si="22"/>
        <v>0.48041638890313315</v>
      </c>
    </row>
    <row r="1420" spans="1:12" x14ac:dyDescent="0.35">
      <c r="A1420" s="11" t="s">
        <v>1462</v>
      </c>
      <c r="B1420" s="3" t="s">
        <v>21</v>
      </c>
      <c r="C1420" s="3" t="s">
        <v>1418</v>
      </c>
      <c r="D1420" s="3">
        <v>2</v>
      </c>
      <c r="E1420" s="3" t="s">
        <v>10</v>
      </c>
      <c r="F1420" s="3">
        <v>2024</v>
      </c>
      <c r="G1420" s="3">
        <v>5266</v>
      </c>
      <c r="H1420" s="3" t="s">
        <v>31</v>
      </c>
      <c r="I1420" s="3" t="s">
        <v>31</v>
      </c>
      <c r="J1420" s="13">
        <v>94646000</v>
      </c>
      <c r="K1420" s="13">
        <v>118317000</v>
      </c>
      <c r="L1420" s="17">
        <f t="shared" si="22"/>
        <v>0.79993576578175574</v>
      </c>
    </row>
    <row r="1421" spans="1:12" x14ac:dyDescent="0.35">
      <c r="A1421" s="12" t="s">
        <v>1463</v>
      </c>
      <c r="B1421" s="4" t="s">
        <v>21</v>
      </c>
      <c r="C1421" s="4" t="s">
        <v>1418</v>
      </c>
      <c r="D1421" s="4">
        <v>2</v>
      </c>
      <c r="E1421" s="4" t="s">
        <v>10</v>
      </c>
      <c r="F1421" s="4">
        <v>2024</v>
      </c>
      <c r="G1421" s="4">
        <v>5282</v>
      </c>
      <c r="H1421" s="4" t="s">
        <v>31</v>
      </c>
      <c r="I1421" s="4" t="s">
        <v>31</v>
      </c>
      <c r="J1421" s="14">
        <v>184966000</v>
      </c>
      <c r="K1421" s="14">
        <v>246364000</v>
      </c>
      <c r="L1421" s="18">
        <f t="shared" si="22"/>
        <v>0.75078339367764768</v>
      </c>
    </row>
    <row r="1422" spans="1:12" x14ac:dyDescent="0.35">
      <c r="A1422" s="11" t="s">
        <v>1464</v>
      </c>
      <c r="B1422" s="3" t="s">
        <v>21</v>
      </c>
      <c r="C1422" s="3" t="s">
        <v>1418</v>
      </c>
      <c r="D1422" s="3">
        <v>2</v>
      </c>
      <c r="E1422" s="3" t="s">
        <v>10</v>
      </c>
      <c r="F1422" s="3">
        <v>2024</v>
      </c>
      <c r="G1422" s="3">
        <v>5284</v>
      </c>
      <c r="H1422" s="3" t="s">
        <v>31</v>
      </c>
      <c r="I1422" s="3" t="s">
        <v>31</v>
      </c>
      <c r="J1422" s="13">
        <v>3450000</v>
      </c>
      <c r="K1422" s="13">
        <v>61760000</v>
      </c>
      <c r="L1422" s="17">
        <f t="shared" si="22"/>
        <v>5.5861398963730567E-2</v>
      </c>
    </row>
    <row r="1423" spans="1:12" x14ac:dyDescent="0.35">
      <c r="A1423" s="12" t="s">
        <v>1465</v>
      </c>
      <c r="B1423" s="4" t="s">
        <v>21</v>
      </c>
      <c r="C1423" s="4" t="s">
        <v>1418</v>
      </c>
      <c r="D1423" s="4">
        <v>2</v>
      </c>
      <c r="E1423" s="4" t="s">
        <v>10</v>
      </c>
      <c r="F1423" s="4">
        <v>2024</v>
      </c>
      <c r="G1423" s="4">
        <v>5306</v>
      </c>
      <c r="H1423" s="4" t="s">
        <v>31</v>
      </c>
      <c r="I1423" s="4" t="s">
        <v>31</v>
      </c>
      <c r="J1423" s="14">
        <v>3848000</v>
      </c>
      <c r="K1423" s="14">
        <v>10406000</v>
      </c>
      <c r="L1423" s="18">
        <f t="shared" si="22"/>
        <v>0.36978666154141843</v>
      </c>
    </row>
    <row r="1424" spans="1:12" x14ac:dyDescent="0.35">
      <c r="A1424" s="11" t="s">
        <v>1466</v>
      </c>
      <c r="B1424" s="3" t="s">
        <v>21</v>
      </c>
      <c r="C1424" s="3" t="s">
        <v>1418</v>
      </c>
      <c r="D1424" s="3">
        <v>2</v>
      </c>
      <c r="E1424" s="3" t="s">
        <v>10</v>
      </c>
      <c r="F1424" s="3">
        <v>2024</v>
      </c>
      <c r="G1424" s="3">
        <v>5308</v>
      </c>
      <c r="H1424" s="3" t="s">
        <v>31</v>
      </c>
      <c r="I1424" s="3" t="s">
        <v>31</v>
      </c>
      <c r="J1424" s="13">
        <v>184004000</v>
      </c>
      <c r="K1424" s="13">
        <v>189807000</v>
      </c>
      <c r="L1424" s="17">
        <f t="shared" si="22"/>
        <v>0.96942683884156011</v>
      </c>
    </row>
    <row r="1425" spans="1:12" x14ac:dyDescent="0.35">
      <c r="A1425" s="12" t="s">
        <v>1467</v>
      </c>
      <c r="B1425" s="4" t="s">
        <v>21</v>
      </c>
      <c r="C1425" s="4" t="s">
        <v>1418</v>
      </c>
      <c r="D1425" s="4">
        <v>2</v>
      </c>
      <c r="E1425" s="4" t="s">
        <v>10</v>
      </c>
      <c r="F1425" s="4">
        <v>2024</v>
      </c>
      <c r="G1425" s="4">
        <v>5310</v>
      </c>
      <c r="H1425" s="4" t="s">
        <v>31</v>
      </c>
      <c r="I1425" s="4" t="s">
        <v>31</v>
      </c>
      <c r="J1425" s="14">
        <v>185448000</v>
      </c>
      <c r="K1425" s="14">
        <v>195010000</v>
      </c>
      <c r="L1425" s="18">
        <f t="shared" si="22"/>
        <v>0.95096661709655916</v>
      </c>
    </row>
    <row r="1426" spans="1:12" x14ac:dyDescent="0.35">
      <c r="A1426" s="11" t="s">
        <v>1468</v>
      </c>
      <c r="B1426" s="3" t="s">
        <v>21</v>
      </c>
      <c r="C1426" s="3" t="s">
        <v>1418</v>
      </c>
      <c r="D1426" s="3">
        <v>2</v>
      </c>
      <c r="E1426" s="3" t="s">
        <v>10</v>
      </c>
      <c r="F1426" s="3">
        <v>2024</v>
      </c>
      <c r="G1426" s="3">
        <v>5313</v>
      </c>
      <c r="H1426" s="3" t="s">
        <v>31</v>
      </c>
      <c r="I1426" s="3" t="s">
        <v>31</v>
      </c>
      <c r="J1426" s="13">
        <v>49729000</v>
      </c>
      <c r="K1426" s="13">
        <v>56557000</v>
      </c>
      <c r="L1426" s="17">
        <f t="shared" si="22"/>
        <v>0.87927223862651838</v>
      </c>
    </row>
    <row r="1427" spans="1:12" x14ac:dyDescent="0.35">
      <c r="A1427" s="12" t="s">
        <v>1469</v>
      </c>
      <c r="B1427" s="4" t="s">
        <v>21</v>
      </c>
      <c r="C1427" s="4" t="s">
        <v>1418</v>
      </c>
      <c r="D1427" s="4">
        <v>2</v>
      </c>
      <c r="E1427" s="4" t="s">
        <v>10</v>
      </c>
      <c r="F1427" s="4">
        <v>2024</v>
      </c>
      <c r="G1427" s="4">
        <v>5315</v>
      </c>
      <c r="H1427" s="4" t="s">
        <v>31</v>
      </c>
      <c r="I1427" s="4" t="s">
        <v>31</v>
      </c>
      <c r="J1427" s="14">
        <v>144500000</v>
      </c>
      <c r="K1427" s="14">
        <v>148859000</v>
      </c>
      <c r="L1427" s="18">
        <f t="shared" si="22"/>
        <v>0.97071725592674951</v>
      </c>
    </row>
    <row r="1428" spans="1:12" x14ac:dyDescent="0.35">
      <c r="A1428" s="11" t="s">
        <v>1470</v>
      </c>
      <c r="B1428" s="3" t="s">
        <v>21</v>
      </c>
      <c r="C1428" s="3" t="s">
        <v>1418</v>
      </c>
      <c r="D1428" s="3">
        <v>2</v>
      </c>
      <c r="E1428" s="3" t="s">
        <v>10</v>
      </c>
      <c r="F1428" s="3">
        <v>2024</v>
      </c>
      <c r="G1428" s="3">
        <v>5318</v>
      </c>
      <c r="H1428" s="3" t="s">
        <v>31</v>
      </c>
      <c r="I1428" s="3" t="s">
        <v>31</v>
      </c>
      <c r="J1428" s="13">
        <v>99579000</v>
      </c>
      <c r="K1428" s="13">
        <v>107911000</v>
      </c>
      <c r="L1428" s="17">
        <f t="shared" si="22"/>
        <v>0.92278822362873103</v>
      </c>
    </row>
    <row r="1429" spans="1:12" x14ac:dyDescent="0.35">
      <c r="A1429" s="12" t="s">
        <v>1471</v>
      </c>
      <c r="B1429" s="4" t="s">
        <v>21</v>
      </c>
      <c r="C1429" s="4" t="s">
        <v>1418</v>
      </c>
      <c r="D1429" s="4">
        <v>2</v>
      </c>
      <c r="E1429" s="4" t="s">
        <v>10</v>
      </c>
      <c r="F1429" s="4">
        <v>2024</v>
      </c>
      <c r="G1429" s="4">
        <v>5321</v>
      </c>
      <c r="H1429" s="4" t="s">
        <v>31</v>
      </c>
      <c r="I1429" s="4" t="s">
        <v>31</v>
      </c>
      <c r="J1429" s="14">
        <v>45399000</v>
      </c>
      <c r="K1429" s="14">
        <v>46151000</v>
      </c>
      <c r="L1429" s="18">
        <f t="shared" si="22"/>
        <v>0.98370566184914732</v>
      </c>
    </row>
    <row r="1430" spans="1:12" x14ac:dyDescent="0.35">
      <c r="A1430" s="11" t="s">
        <v>1472</v>
      </c>
      <c r="B1430" s="3" t="s">
        <v>21</v>
      </c>
      <c r="C1430" s="3" t="s">
        <v>1418</v>
      </c>
      <c r="D1430" s="3">
        <v>2</v>
      </c>
      <c r="E1430" s="3" t="s">
        <v>10</v>
      </c>
      <c r="F1430" s="3">
        <v>2024</v>
      </c>
      <c r="G1430" s="3">
        <v>5347</v>
      </c>
      <c r="H1430" s="3" t="s">
        <v>31</v>
      </c>
      <c r="I1430" s="3" t="s">
        <v>31</v>
      </c>
      <c r="J1430" s="13">
        <v>45399000</v>
      </c>
      <c r="K1430" s="13">
        <v>51354000</v>
      </c>
      <c r="L1430" s="17">
        <f t="shared" si="22"/>
        <v>0.88404019161116953</v>
      </c>
    </row>
    <row r="1431" spans="1:12" x14ac:dyDescent="0.35">
      <c r="A1431" s="12" t="s">
        <v>1473</v>
      </c>
      <c r="B1431" s="4" t="s">
        <v>21</v>
      </c>
      <c r="C1431" s="4" t="s">
        <v>1418</v>
      </c>
      <c r="D1431" s="4">
        <v>2</v>
      </c>
      <c r="E1431" s="4" t="s">
        <v>10</v>
      </c>
      <c r="F1431" s="4">
        <v>2024</v>
      </c>
      <c r="G1431" s="4">
        <v>5353</v>
      </c>
      <c r="H1431" s="4" t="s">
        <v>31</v>
      </c>
      <c r="I1431" s="4" t="s">
        <v>31</v>
      </c>
      <c r="J1431" s="14">
        <v>0</v>
      </c>
      <c r="K1431" s="14">
        <v>51354000</v>
      </c>
      <c r="L1431" s="18">
        <f t="shared" si="22"/>
        <v>0</v>
      </c>
    </row>
    <row r="1432" spans="1:12" x14ac:dyDescent="0.35">
      <c r="A1432" s="11" t="s">
        <v>1474</v>
      </c>
      <c r="B1432" s="3" t="s">
        <v>21</v>
      </c>
      <c r="C1432" s="3" t="s">
        <v>1418</v>
      </c>
      <c r="D1432" s="3">
        <v>2</v>
      </c>
      <c r="E1432" s="3" t="s">
        <v>10</v>
      </c>
      <c r="F1432" s="3">
        <v>2024</v>
      </c>
      <c r="G1432" s="3">
        <v>5360</v>
      </c>
      <c r="H1432" s="3" t="s">
        <v>31</v>
      </c>
      <c r="I1432" s="3" t="s">
        <v>31</v>
      </c>
      <c r="J1432" s="13">
        <v>25012000</v>
      </c>
      <c r="K1432" s="13">
        <v>109263000</v>
      </c>
      <c r="L1432" s="17">
        <f t="shared" si="22"/>
        <v>0.22891555238278283</v>
      </c>
    </row>
    <row r="1433" spans="1:12" x14ac:dyDescent="0.35">
      <c r="A1433" s="12" t="s">
        <v>1475</v>
      </c>
      <c r="B1433" s="4" t="s">
        <v>21</v>
      </c>
      <c r="C1433" s="4" t="s">
        <v>1418</v>
      </c>
      <c r="D1433" s="4">
        <v>2</v>
      </c>
      <c r="E1433" s="4" t="s">
        <v>10</v>
      </c>
      <c r="F1433" s="4">
        <v>2024</v>
      </c>
      <c r="G1433" s="4">
        <v>5361</v>
      </c>
      <c r="H1433" s="4" t="s">
        <v>31</v>
      </c>
      <c r="I1433" s="4" t="s">
        <v>31</v>
      </c>
      <c r="J1433" s="14">
        <v>272876000</v>
      </c>
      <c r="K1433" s="14">
        <v>328260000</v>
      </c>
      <c r="L1433" s="18">
        <f t="shared" si="22"/>
        <v>0.83128008286114663</v>
      </c>
    </row>
    <row r="1434" spans="1:12" x14ac:dyDescent="0.35">
      <c r="A1434" s="11" t="s">
        <v>1476</v>
      </c>
      <c r="B1434" s="3" t="s">
        <v>21</v>
      </c>
      <c r="C1434" s="3" t="s">
        <v>1418</v>
      </c>
      <c r="D1434" s="3">
        <v>2</v>
      </c>
      <c r="E1434" s="3" t="s">
        <v>10</v>
      </c>
      <c r="F1434" s="3">
        <v>2024</v>
      </c>
      <c r="G1434" s="3">
        <v>5364</v>
      </c>
      <c r="H1434" s="3" t="s">
        <v>31</v>
      </c>
      <c r="I1434" s="3" t="s">
        <v>31</v>
      </c>
      <c r="J1434" s="13">
        <v>49253000</v>
      </c>
      <c r="K1434" s="13">
        <v>54382000</v>
      </c>
      <c r="L1434" s="17">
        <f t="shared" si="22"/>
        <v>0.90568570482880362</v>
      </c>
    </row>
    <row r="1435" spans="1:12" x14ac:dyDescent="0.35">
      <c r="A1435" s="12" t="s">
        <v>1477</v>
      </c>
      <c r="B1435" s="4" t="s">
        <v>21</v>
      </c>
      <c r="C1435" s="4" t="s">
        <v>1418</v>
      </c>
      <c r="D1435" s="4">
        <v>2</v>
      </c>
      <c r="E1435" s="4" t="s">
        <v>10</v>
      </c>
      <c r="F1435" s="4">
        <v>2024</v>
      </c>
      <c r="G1435" s="4">
        <v>5368</v>
      </c>
      <c r="H1435" s="4" t="s">
        <v>31</v>
      </c>
      <c r="I1435" s="4" t="s">
        <v>31</v>
      </c>
      <c r="J1435" s="14">
        <v>0</v>
      </c>
      <c r="K1435" s="14">
        <v>235958000</v>
      </c>
      <c r="L1435" s="18">
        <f t="shared" si="22"/>
        <v>0</v>
      </c>
    </row>
    <row r="1436" spans="1:12" x14ac:dyDescent="0.35">
      <c r="A1436" s="11" t="s">
        <v>1478</v>
      </c>
      <c r="B1436" s="3" t="s">
        <v>21</v>
      </c>
      <c r="C1436" s="3" t="s">
        <v>1418</v>
      </c>
      <c r="D1436" s="3">
        <v>2</v>
      </c>
      <c r="E1436" s="3" t="s">
        <v>10</v>
      </c>
      <c r="F1436" s="3">
        <v>2024</v>
      </c>
      <c r="G1436" s="3">
        <v>5376</v>
      </c>
      <c r="H1436" s="3" t="s">
        <v>31</v>
      </c>
      <c r="I1436" s="3" t="s">
        <v>31</v>
      </c>
      <c r="J1436" s="13">
        <v>101464000</v>
      </c>
      <c r="K1436" s="13">
        <v>164468000</v>
      </c>
      <c r="L1436" s="17">
        <f t="shared" si="22"/>
        <v>0.61692244083955539</v>
      </c>
    </row>
    <row r="1437" spans="1:12" x14ac:dyDescent="0.35">
      <c r="A1437" s="12" t="s">
        <v>1479</v>
      </c>
      <c r="B1437" s="4" t="s">
        <v>21</v>
      </c>
      <c r="C1437" s="4" t="s">
        <v>1418</v>
      </c>
      <c r="D1437" s="4">
        <v>2</v>
      </c>
      <c r="E1437" s="4" t="s">
        <v>10</v>
      </c>
      <c r="F1437" s="4">
        <v>2024</v>
      </c>
      <c r="G1437" s="4">
        <v>5380</v>
      </c>
      <c r="H1437" s="4" t="s">
        <v>31</v>
      </c>
      <c r="I1437" s="4" t="s">
        <v>31</v>
      </c>
      <c r="J1437" s="14">
        <v>7696000</v>
      </c>
      <c r="K1437" s="14">
        <v>31218000</v>
      </c>
      <c r="L1437" s="18">
        <f t="shared" si="22"/>
        <v>0.24652444102761228</v>
      </c>
    </row>
    <row r="1438" spans="1:12" x14ac:dyDescent="0.35">
      <c r="A1438" s="11" t="s">
        <v>1480</v>
      </c>
      <c r="B1438" s="3" t="s">
        <v>21</v>
      </c>
      <c r="C1438" s="3" t="s">
        <v>1418</v>
      </c>
      <c r="D1438" s="3">
        <v>2</v>
      </c>
      <c r="E1438" s="3" t="s">
        <v>10</v>
      </c>
      <c r="F1438" s="3">
        <v>2024</v>
      </c>
      <c r="G1438" s="3">
        <v>5390</v>
      </c>
      <c r="H1438" s="3" t="s">
        <v>31</v>
      </c>
      <c r="I1438" s="3" t="s">
        <v>31</v>
      </c>
      <c r="J1438" s="13">
        <v>962000</v>
      </c>
      <c r="K1438" s="13">
        <v>20812000</v>
      </c>
      <c r="L1438" s="17">
        <f t="shared" si="22"/>
        <v>4.6223332692677303E-2</v>
      </c>
    </row>
    <row r="1439" spans="1:12" x14ac:dyDescent="0.35">
      <c r="A1439" s="12" t="s">
        <v>1481</v>
      </c>
      <c r="B1439" s="4" t="s">
        <v>21</v>
      </c>
      <c r="C1439" s="4" t="s">
        <v>1418</v>
      </c>
      <c r="D1439" s="4">
        <v>2</v>
      </c>
      <c r="E1439" s="4" t="s">
        <v>10</v>
      </c>
      <c r="F1439" s="4">
        <v>2024</v>
      </c>
      <c r="G1439" s="4">
        <v>5400</v>
      </c>
      <c r="H1439" s="4" t="s">
        <v>31</v>
      </c>
      <c r="I1439" s="4" t="s">
        <v>31</v>
      </c>
      <c r="J1439" s="14">
        <v>186900000</v>
      </c>
      <c r="K1439" s="14">
        <v>242014000</v>
      </c>
      <c r="L1439" s="18">
        <f t="shared" si="22"/>
        <v>0.77226937284619901</v>
      </c>
    </row>
    <row r="1440" spans="1:12" x14ac:dyDescent="0.35">
      <c r="A1440" s="11" t="s">
        <v>1482</v>
      </c>
      <c r="B1440" s="3" t="s">
        <v>21</v>
      </c>
      <c r="C1440" s="3" t="s">
        <v>1418</v>
      </c>
      <c r="D1440" s="3">
        <v>2</v>
      </c>
      <c r="E1440" s="3" t="s">
        <v>10</v>
      </c>
      <c r="F1440" s="3">
        <v>2024</v>
      </c>
      <c r="G1440" s="3">
        <v>5411</v>
      </c>
      <c r="H1440" s="3" t="s">
        <v>31</v>
      </c>
      <c r="I1440" s="3" t="s">
        <v>31</v>
      </c>
      <c r="J1440" s="13">
        <v>45399000</v>
      </c>
      <c r="K1440" s="13">
        <v>56557000</v>
      </c>
      <c r="L1440" s="17">
        <f t="shared" si="22"/>
        <v>0.80271230793712534</v>
      </c>
    </row>
    <row r="1441" spans="1:12" x14ac:dyDescent="0.35">
      <c r="A1441" s="12" t="s">
        <v>1483</v>
      </c>
      <c r="B1441" s="4" t="s">
        <v>21</v>
      </c>
      <c r="C1441" s="4" t="s">
        <v>1418</v>
      </c>
      <c r="D1441" s="4">
        <v>2</v>
      </c>
      <c r="E1441" s="4" t="s">
        <v>10</v>
      </c>
      <c r="F1441" s="4">
        <v>2024</v>
      </c>
      <c r="G1441" s="4">
        <v>5425</v>
      </c>
      <c r="H1441" s="4" t="s">
        <v>31</v>
      </c>
      <c r="I1441" s="4" t="s">
        <v>31</v>
      </c>
      <c r="J1441" s="14">
        <v>136679000</v>
      </c>
      <c r="K1441" s="14">
        <v>138453000</v>
      </c>
      <c r="L1441" s="18">
        <f t="shared" si="22"/>
        <v>0.98718698764201573</v>
      </c>
    </row>
    <row r="1442" spans="1:12" x14ac:dyDescent="0.35">
      <c r="A1442" s="11" t="s">
        <v>1484</v>
      </c>
      <c r="B1442" s="3" t="s">
        <v>21</v>
      </c>
      <c r="C1442" s="3" t="s">
        <v>1418</v>
      </c>
      <c r="D1442" s="3">
        <v>2</v>
      </c>
      <c r="E1442" s="3" t="s">
        <v>10</v>
      </c>
      <c r="F1442" s="3">
        <v>2024</v>
      </c>
      <c r="G1442" s="3">
        <v>5440</v>
      </c>
      <c r="H1442" s="3" t="s">
        <v>31</v>
      </c>
      <c r="I1442" s="3" t="s">
        <v>31</v>
      </c>
      <c r="J1442" s="13">
        <v>101464000</v>
      </c>
      <c r="K1442" s="13">
        <v>113114000</v>
      </c>
      <c r="L1442" s="17">
        <f t="shared" si="22"/>
        <v>0.89700655975387666</v>
      </c>
    </row>
    <row r="1443" spans="1:12" x14ac:dyDescent="0.35">
      <c r="A1443" s="12" t="s">
        <v>1485</v>
      </c>
      <c r="B1443" s="4" t="s">
        <v>21</v>
      </c>
      <c r="C1443" s="4" t="s">
        <v>1418</v>
      </c>
      <c r="D1443" s="4">
        <v>2</v>
      </c>
      <c r="E1443" s="4" t="s">
        <v>10</v>
      </c>
      <c r="F1443" s="4">
        <v>2024</v>
      </c>
      <c r="G1443" s="4">
        <v>5467</v>
      </c>
      <c r="H1443" s="4" t="s">
        <v>31</v>
      </c>
      <c r="I1443" s="4" t="s">
        <v>31</v>
      </c>
      <c r="J1443" s="14">
        <v>2408000</v>
      </c>
      <c r="K1443" s="14">
        <v>148859000</v>
      </c>
      <c r="L1443" s="18">
        <f t="shared" si="22"/>
        <v>1.6176381676620156E-2</v>
      </c>
    </row>
    <row r="1444" spans="1:12" x14ac:dyDescent="0.35">
      <c r="A1444" s="11" t="s">
        <v>1486</v>
      </c>
      <c r="B1444" s="3" t="s">
        <v>21</v>
      </c>
      <c r="C1444" s="3" t="s">
        <v>1418</v>
      </c>
      <c r="D1444" s="3">
        <v>2</v>
      </c>
      <c r="E1444" s="3" t="s">
        <v>10</v>
      </c>
      <c r="F1444" s="3">
        <v>2024</v>
      </c>
      <c r="G1444" s="3">
        <v>5480</v>
      </c>
      <c r="H1444" s="3" t="s">
        <v>31</v>
      </c>
      <c r="I1444" s="3" t="s">
        <v>31</v>
      </c>
      <c r="J1444" s="13">
        <v>181596000</v>
      </c>
      <c r="K1444" s="13">
        <v>235958000</v>
      </c>
      <c r="L1444" s="17">
        <f t="shared" si="22"/>
        <v>0.76961154103696416</v>
      </c>
    </row>
    <row r="1445" spans="1:12" x14ac:dyDescent="0.35">
      <c r="A1445" s="12" t="s">
        <v>1487</v>
      </c>
      <c r="B1445" s="4" t="s">
        <v>21</v>
      </c>
      <c r="C1445" s="4" t="s">
        <v>1418</v>
      </c>
      <c r="D1445" s="4">
        <v>2</v>
      </c>
      <c r="E1445" s="4" t="s">
        <v>10</v>
      </c>
      <c r="F1445" s="4">
        <v>2024</v>
      </c>
      <c r="G1445" s="4">
        <v>5483</v>
      </c>
      <c r="H1445" s="4" t="s">
        <v>31</v>
      </c>
      <c r="I1445" s="4" t="s">
        <v>31</v>
      </c>
      <c r="J1445" s="14">
        <v>188336000</v>
      </c>
      <c r="K1445" s="14">
        <v>338666000</v>
      </c>
      <c r="L1445" s="18">
        <f t="shared" si="22"/>
        <v>0.55611133092781684</v>
      </c>
    </row>
    <row r="1446" spans="1:12" x14ac:dyDescent="0.35">
      <c r="A1446" s="11" t="s">
        <v>1488</v>
      </c>
      <c r="B1446" s="3" t="s">
        <v>21</v>
      </c>
      <c r="C1446" s="3" t="s">
        <v>1418</v>
      </c>
      <c r="D1446" s="3">
        <v>2</v>
      </c>
      <c r="E1446" s="3" t="s">
        <v>10</v>
      </c>
      <c r="F1446" s="3">
        <v>2024</v>
      </c>
      <c r="G1446" s="3">
        <v>5490</v>
      </c>
      <c r="H1446" s="3" t="s">
        <v>31</v>
      </c>
      <c r="I1446" s="3" t="s">
        <v>31</v>
      </c>
      <c r="J1446" s="13">
        <v>327905000</v>
      </c>
      <c r="K1446" s="13">
        <v>1087488000</v>
      </c>
      <c r="L1446" s="17">
        <f t="shared" si="22"/>
        <v>0.3015251662547081</v>
      </c>
    </row>
    <row r="1447" spans="1:12" x14ac:dyDescent="0.35">
      <c r="A1447" s="12" t="s">
        <v>1489</v>
      </c>
      <c r="B1447" s="4" t="s">
        <v>21</v>
      </c>
      <c r="C1447" s="4" t="s">
        <v>1418</v>
      </c>
      <c r="D1447" s="4">
        <v>2</v>
      </c>
      <c r="E1447" s="4" t="s">
        <v>10</v>
      </c>
      <c r="F1447" s="4">
        <v>2024</v>
      </c>
      <c r="G1447" s="4">
        <v>5495</v>
      </c>
      <c r="H1447" s="4" t="s">
        <v>31</v>
      </c>
      <c r="I1447" s="4" t="s">
        <v>31</v>
      </c>
      <c r="J1447" s="14">
        <v>97585000</v>
      </c>
      <c r="K1447" s="14">
        <v>382642000</v>
      </c>
      <c r="L1447" s="18">
        <f t="shared" si="22"/>
        <v>0.2550295053862357</v>
      </c>
    </row>
    <row r="1448" spans="1:12" x14ac:dyDescent="0.35">
      <c r="A1448" s="11" t="s">
        <v>1490</v>
      </c>
      <c r="B1448" s="3" t="s">
        <v>21</v>
      </c>
      <c r="C1448" s="3" t="s">
        <v>1418</v>
      </c>
      <c r="D1448" s="3">
        <v>2</v>
      </c>
      <c r="E1448" s="3" t="s">
        <v>10</v>
      </c>
      <c r="F1448" s="3">
        <v>2024</v>
      </c>
      <c r="G1448" s="3">
        <v>5501</v>
      </c>
      <c r="H1448" s="3" t="s">
        <v>31</v>
      </c>
      <c r="I1448" s="3" t="s">
        <v>31</v>
      </c>
      <c r="J1448" s="13">
        <v>962000</v>
      </c>
      <c r="K1448" s="13">
        <v>5203000</v>
      </c>
      <c r="L1448" s="17">
        <f t="shared" si="22"/>
        <v>0.18489333077070921</v>
      </c>
    </row>
    <row r="1449" spans="1:12" x14ac:dyDescent="0.35">
      <c r="A1449" s="12" t="s">
        <v>1491</v>
      </c>
      <c r="B1449" s="4" t="s">
        <v>21</v>
      </c>
      <c r="C1449" s="4" t="s">
        <v>1418</v>
      </c>
      <c r="D1449" s="4">
        <v>2</v>
      </c>
      <c r="E1449" s="4" t="s">
        <v>10</v>
      </c>
      <c r="F1449" s="4">
        <v>2024</v>
      </c>
      <c r="G1449" s="4">
        <v>5541</v>
      </c>
      <c r="H1449" s="4" t="s">
        <v>31</v>
      </c>
      <c r="I1449" s="4" t="s">
        <v>31</v>
      </c>
      <c r="J1449" s="14">
        <v>189780000</v>
      </c>
      <c r="K1449" s="14">
        <v>203241000</v>
      </c>
      <c r="L1449" s="18">
        <f t="shared" si="22"/>
        <v>0.93376828494250663</v>
      </c>
    </row>
    <row r="1450" spans="1:12" x14ac:dyDescent="0.35">
      <c r="A1450" s="11" t="s">
        <v>1492</v>
      </c>
      <c r="B1450" s="3" t="s">
        <v>21</v>
      </c>
      <c r="C1450" s="3" t="s">
        <v>1418</v>
      </c>
      <c r="D1450" s="3">
        <v>2</v>
      </c>
      <c r="E1450" s="3" t="s">
        <v>10</v>
      </c>
      <c r="F1450" s="3">
        <v>2024</v>
      </c>
      <c r="G1450" s="3">
        <v>5543</v>
      </c>
      <c r="H1450" s="3" t="s">
        <v>31</v>
      </c>
      <c r="I1450" s="3" t="s">
        <v>31</v>
      </c>
      <c r="J1450" s="13">
        <v>47805000</v>
      </c>
      <c r="K1450" s="13">
        <v>51354000</v>
      </c>
      <c r="L1450" s="17">
        <f t="shared" si="22"/>
        <v>0.93089145928262651</v>
      </c>
    </row>
    <row r="1451" spans="1:12" x14ac:dyDescent="0.35">
      <c r="A1451" s="12" t="s">
        <v>1493</v>
      </c>
      <c r="B1451" s="4" t="s">
        <v>21</v>
      </c>
      <c r="C1451" s="4" t="s">
        <v>1418</v>
      </c>
      <c r="D1451" s="4">
        <v>2</v>
      </c>
      <c r="E1451" s="4" t="s">
        <v>10</v>
      </c>
      <c r="F1451" s="4">
        <v>2024</v>
      </c>
      <c r="G1451" s="4">
        <v>5576</v>
      </c>
      <c r="H1451" s="4" t="s">
        <v>31</v>
      </c>
      <c r="I1451" s="4" t="s">
        <v>31</v>
      </c>
      <c r="J1451" s="14">
        <v>1924000</v>
      </c>
      <c r="K1451" s="14">
        <v>5203000</v>
      </c>
      <c r="L1451" s="18">
        <f t="shared" si="22"/>
        <v>0.36978666154141843</v>
      </c>
    </row>
    <row r="1452" spans="1:12" x14ac:dyDescent="0.35">
      <c r="A1452" s="11" t="s">
        <v>1494</v>
      </c>
      <c r="B1452" s="3" t="s">
        <v>21</v>
      </c>
      <c r="C1452" s="3" t="s">
        <v>1418</v>
      </c>
      <c r="D1452" s="3">
        <v>2</v>
      </c>
      <c r="E1452" s="3" t="s">
        <v>10</v>
      </c>
      <c r="F1452" s="3">
        <v>2024</v>
      </c>
      <c r="G1452" s="3">
        <v>5579</v>
      </c>
      <c r="H1452" s="3" t="s">
        <v>31</v>
      </c>
      <c r="I1452" s="3" t="s">
        <v>31</v>
      </c>
      <c r="J1452" s="13">
        <v>207697000</v>
      </c>
      <c r="K1452" s="13">
        <v>434672000</v>
      </c>
      <c r="L1452" s="17">
        <f t="shared" si="22"/>
        <v>0.4778246585931461</v>
      </c>
    </row>
    <row r="1453" spans="1:12" x14ac:dyDescent="0.35">
      <c r="A1453" s="12" t="s">
        <v>1495</v>
      </c>
      <c r="B1453" s="4" t="s">
        <v>21</v>
      </c>
      <c r="C1453" s="4" t="s">
        <v>1418</v>
      </c>
      <c r="D1453" s="4">
        <v>2</v>
      </c>
      <c r="E1453" s="4" t="s">
        <v>10</v>
      </c>
      <c r="F1453" s="4">
        <v>2024</v>
      </c>
      <c r="G1453" s="4">
        <v>5585</v>
      </c>
      <c r="H1453" s="4" t="s">
        <v>31</v>
      </c>
      <c r="I1453" s="4" t="s">
        <v>31</v>
      </c>
      <c r="J1453" s="14">
        <v>186420000</v>
      </c>
      <c r="K1453" s="14">
        <v>448283000</v>
      </c>
      <c r="L1453" s="18">
        <f t="shared" si="22"/>
        <v>0.41585337833466807</v>
      </c>
    </row>
    <row r="1454" spans="1:12" x14ac:dyDescent="0.35">
      <c r="A1454" s="11" t="s">
        <v>1496</v>
      </c>
      <c r="B1454" s="3" t="s">
        <v>21</v>
      </c>
      <c r="C1454" s="3" t="s">
        <v>1418</v>
      </c>
      <c r="D1454" s="3">
        <v>2</v>
      </c>
      <c r="E1454" s="3" t="s">
        <v>10</v>
      </c>
      <c r="F1454" s="3">
        <v>2024</v>
      </c>
      <c r="G1454" s="3">
        <v>5591</v>
      </c>
      <c r="H1454" s="3" t="s">
        <v>31</v>
      </c>
      <c r="I1454" s="3" t="s">
        <v>31</v>
      </c>
      <c r="J1454" s="13">
        <v>195796000</v>
      </c>
      <c r="K1454" s="13">
        <v>300746000</v>
      </c>
      <c r="L1454" s="17">
        <f t="shared" si="22"/>
        <v>0.65103442772306197</v>
      </c>
    </row>
    <row r="1455" spans="1:12" x14ac:dyDescent="0.35">
      <c r="A1455" s="12" t="s">
        <v>1497</v>
      </c>
      <c r="B1455" s="4" t="s">
        <v>21</v>
      </c>
      <c r="C1455" s="4" t="s">
        <v>1418</v>
      </c>
      <c r="D1455" s="4">
        <v>2</v>
      </c>
      <c r="E1455" s="4" t="s">
        <v>10</v>
      </c>
      <c r="F1455" s="4">
        <v>2024</v>
      </c>
      <c r="G1455" s="4">
        <v>5604</v>
      </c>
      <c r="H1455" s="4" t="s">
        <v>31</v>
      </c>
      <c r="I1455" s="4" t="s">
        <v>31</v>
      </c>
      <c r="J1455" s="14">
        <v>298343000</v>
      </c>
      <c r="K1455" s="14">
        <v>410832000</v>
      </c>
      <c r="L1455" s="18">
        <f t="shared" si="22"/>
        <v>0.72619221482260388</v>
      </c>
    </row>
    <row r="1456" spans="1:12" x14ac:dyDescent="0.35">
      <c r="A1456" s="11" t="s">
        <v>1498</v>
      </c>
      <c r="B1456" s="3" t="s">
        <v>21</v>
      </c>
      <c r="C1456" s="3" t="s">
        <v>1418</v>
      </c>
      <c r="D1456" s="3">
        <v>2</v>
      </c>
      <c r="E1456" s="3" t="s">
        <v>10</v>
      </c>
      <c r="F1456" s="3">
        <v>2024</v>
      </c>
      <c r="G1456" s="3">
        <v>5607</v>
      </c>
      <c r="H1456" s="3" t="s">
        <v>31</v>
      </c>
      <c r="I1456" s="3" t="s">
        <v>31</v>
      </c>
      <c r="J1456" s="13">
        <v>110409000</v>
      </c>
      <c r="K1456" s="13">
        <v>210619000</v>
      </c>
      <c r="L1456" s="17">
        <f t="shared" si="22"/>
        <v>0.52421196568210848</v>
      </c>
    </row>
    <row r="1457" spans="1:12" x14ac:dyDescent="0.35">
      <c r="A1457" s="12" t="s">
        <v>1499</v>
      </c>
      <c r="B1457" s="4" t="s">
        <v>21</v>
      </c>
      <c r="C1457" s="4" t="s">
        <v>1418</v>
      </c>
      <c r="D1457" s="4">
        <v>2</v>
      </c>
      <c r="E1457" s="4" t="s">
        <v>10</v>
      </c>
      <c r="F1457" s="4">
        <v>2024</v>
      </c>
      <c r="G1457" s="4">
        <v>5615</v>
      </c>
      <c r="H1457" s="4" t="s">
        <v>31</v>
      </c>
      <c r="I1457" s="4" t="s">
        <v>31</v>
      </c>
      <c r="J1457" s="14">
        <v>345666000</v>
      </c>
      <c r="K1457" s="14">
        <v>431644000</v>
      </c>
      <c r="L1457" s="18">
        <f t="shared" si="22"/>
        <v>0.80081270676761407</v>
      </c>
    </row>
    <row r="1458" spans="1:12" x14ac:dyDescent="0.35">
      <c r="A1458" s="11" t="s">
        <v>1500</v>
      </c>
      <c r="B1458" s="3" t="s">
        <v>21</v>
      </c>
      <c r="C1458" s="3" t="s">
        <v>1418</v>
      </c>
      <c r="D1458" s="3">
        <v>2</v>
      </c>
      <c r="E1458" s="3" t="s">
        <v>10</v>
      </c>
      <c r="F1458" s="3">
        <v>2024</v>
      </c>
      <c r="G1458" s="3">
        <v>5628</v>
      </c>
      <c r="H1458" s="3" t="s">
        <v>31</v>
      </c>
      <c r="I1458" s="3" t="s">
        <v>31</v>
      </c>
      <c r="J1458" s="13">
        <v>46363000</v>
      </c>
      <c r="K1458" s="13">
        <v>97505000</v>
      </c>
      <c r="L1458" s="17">
        <f t="shared" si="22"/>
        <v>0.47549356443259322</v>
      </c>
    </row>
    <row r="1459" spans="1:12" x14ac:dyDescent="0.35">
      <c r="A1459" s="12" t="s">
        <v>1501</v>
      </c>
      <c r="B1459" s="4" t="s">
        <v>21</v>
      </c>
      <c r="C1459" s="4" t="s">
        <v>1418</v>
      </c>
      <c r="D1459" s="4">
        <v>2</v>
      </c>
      <c r="E1459" s="4" t="s">
        <v>10</v>
      </c>
      <c r="F1459" s="4">
        <v>2024</v>
      </c>
      <c r="G1459" s="4">
        <v>5631</v>
      </c>
      <c r="H1459" s="4" t="s">
        <v>31</v>
      </c>
      <c r="I1459" s="4" t="s">
        <v>31</v>
      </c>
      <c r="J1459" s="14">
        <v>10705000</v>
      </c>
      <c r="K1459" s="14">
        <v>77369000</v>
      </c>
      <c r="L1459" s="18">
        <f t="shared" si="22"/>
        <v>0.13836291020951544</v>
      </c>
    </row>
    <row r="1460" spans="1:12" x14ac:dyDescent="0.35">
      <c r="A1460" s="11" t="s">
        <v>1502</v>
      </c>
      <c r="B1460" s="3" t="s">
        <v>21</v>
      </c>
      <c r="C1460" s="3" t="s">
        <v>1418</v>
      </c>
      <c r="D1460" s="3">
        <v>2</v>
      </c>
      <c r="E1460" s="3" t="s">
        <v>10</v>
      </c>
      <c r="F1460" s="3">
        <v>2024</v>
      </c>
      <c r="G1460" s="3">
        <v>5642</v>
      </c>
      <c r="H1460" s="3" t="s">
        <v>31</v>
      </c>
      <c r="I1460" s="3" t="s">
        <v>31</v>
      </c>
      <c r="J1460" s="13">
        <v>4892000</v>
      </c>
      <c r="K1460" s="13">
        <v>102708000</v>
      </c>
      <c r="L1460" s="17">
        <f t="shared" si="22"/>
        <v>4.7630174864664872E-2</v>
      </c>
    </row>
    <row r="1461" spans="1:12" x14ac:dyDescent="0.35">
      <c r="A1461" s="12" t="s">
        <v>1503</v>
      </c>
      <c r="B1461" s="4" t="s">
        <v>21</v>
      </c>
      <c r="C1461" s="4" t="s">
        <v>1418</v>
      </c>
      <c r="D1461" s="4">
        <v>2</v>
      </c>
      <c r="E1461" s="4" t="s">
        <v>10</v>
      </c>
      <c r="F1461" s="4">
        <v>2024</v>
      </c>
      <c r="G1461" s="4">
        <v>5647</v>
      </c>
      <c r="H1461" s="4" t="s">
        <v>31</v>
      </c>
      <c r="I1461" s="4" t="s">
        <v>31</v>
      </c>
      <c r="J1461" s="14">
        <v>80728000</v>
      </c>
      <c r="K1461" s="14">
        <v>269381000</v>
      </c>
      <c r="L1461" s="18">
        <f t="shared" si="22"/>
        <v>0.29967963590602159</v>
      </c>
    </row>
    <row r="1462" spans="1:12" x14ac:dyDescent="0.35">
      <c r="A1462" s="11" t="s">
        <v>1504</v>
      </c>
      <c r="B1462" s="3" t="s">
        <v>21</v>
      </c>
      <c r="C1462" s="3" t="s">
        <v>1418</v>
      </c>
      <c r="D1462" s="3">
        <v>2</v>
      </c>
      <c r="E1462" s="3" t="s">
        <v>10</v>
      </c>
      <c r="F1462" s="3">
        <v>2024</v>
      </c>
      <c r="G1462" s="3">
        <v>5649</v>
      </c>
      <c r="H1462" s="3" t="s">
        <v>31</v>
      </c>
      <c r="I1462" s="3" t="s">
        <v>31</v>
      </c>
      <c r="J1462" s="13">
        <v>325583000</v>
      </c>
      <c r="K1462" s="13">
        <v>393901000</v>
      </c>
      <c r="L1462" s="17">
        <f t="shared" si="22"/>
        <v>0.82656048093302636</v>
      </c>
    </row>
    <row r="1463" spans="1:12" x14ac:dyDescent="0.35">
      <c r="A1463" s="12" t="s">
        <v>1505</v>
      </c>
      <c r="B1463" s="4" t="s">
        <v>21</v>
      </c>
      <c r="C1463" s="4" t="s">
        <v>1418</v>
      </c>
      <c r="D1463" s="4">
        <v>2</v>
      </c>
      <c r="E1463" s="4" t="s">
        <v>10</v>
      </c>
      <c r="F1463" s="4">
        <v>2024</v>
      </c>
      <c r="G1463" s="4">
        <v>5652</v>
      </c>
      <c r="H1463" s="4" t="s">
        <v>31</v>
      </c>
      <c r="I1463" s="4" t="s">
        <v>31</v>
      </c>
      <c r="J1463" s="14">
        <v>0</v>
      </c>
      <c r="K1463" s="14">
        <v>138453000</v>
      </c>
      <c r="L1463" s="18">
        <f t="shared" si="22"/>
        <v>0</v>
      </c>
    </row>
    <row r="1464" spans="1:12" x14ac:dyDescent="0.35">
      <c r="A1464" s="11" t="s">
        <v>1506</v>
      </c>
      <c r="B1464" s="3" t="s">
        <v>21</v>
      </c>
      <c r="C1464" s="3" t="s">
        <v>1418</v>
      </c>
      <c r="D1464" s="3">
        <v>2</v>
      </c>
      <c r="E1464" s="3" t="s">
        <v>10</v>
      </c>
      <c r="F1464" s="3">
        <v>2024</v>
      </c>
      <c r="G1464" s="3">
        <v>5656</v>
      </c>
      <c r="H1464" s="3" t="s">
        <v>31</v>
      </c>
      <c r="I1464" s="3" t="s">
        <v>31</v>
      </c>
      <c r="J1464" s="13">
        <v>92722000</v>
      </c>
      <c r="K1464" s="13">
        <v>154062000</v>
      </c>
      <c r="L1464" s="17">
        <f t="shared" si="22"/>
        <v>0.60184860640521354</v>
      </c>
    </row>
    <row r="1465" spans="1:12" x14ac:dyDescent="0.35">
      <c r="A1465" s="12" t="s">
        <v>1507</v>
      </c>
      <c r="B1465" s="4" t="s">
        <v>21</v>
      </c>
      <c r="C1465" s="4" t="s">
        <v>1418</v>
      </c>
      <c r="D1465" s="4">
        <v>2</v>
      </c>
      <c r="E1465" s="4" t="s">
        <v>10</v>
      </c>
      <c r="F1465" s="4">
        <v>2024</v>
      </c>
      <c r="G1465" s="4">
        <v>5658</v>
      </c>
      <c r="H1465" s="4" t="s">
        <v>31</v>
      </c>
      <c r="I1465" s="4" t="s">
        <v>31</v>
      </c>
      <c r="J1465" s="14">
        <v>45399000</v>
      </c>
      <c r="K1465" s="14">
        <v>138453000</v>
      </c>
      <c r="L1465" s="18">
        <f t="shared" si="22"/>
        <v>0.32790188728304914</v>
      </c>
    </row>
    <row r="1466" spans="1:12" x14ac:dyDescent="0.35">
      <c r="A1466" s="11" t="s">
        <v>1508</v>
      </c>
      <c r="B1466" s="3" t="s">
        <v>21</v>
      </c>
      <c r="C1466" s="3" t="s">
        <v>1418</v>
      </c>
      <c r="D1466" s="3">
        <v>2</v>
      </c>
      <c r="E1466" s="3" t="s">
        <v>10</v>
      </c>
      <c r="F1466" s="3">
        <v>2024</v>
      </c>
      <c r="G1466" s="3">
        <v>5659</v>
      </c>
      <c r="H1466" s="3" t="s">
        <v>31</v>
      </c>
      <c r="I1466" s="3" t="s">
        <v>31</v>
      </c>
      <c r="J1466" s="13">
        <v>3370000</v>
      </c>
      <c r="K1466" s="13">
        <v>189807000</v>
      </c>
      <c r="L1466" s="17">
        <f t="shared" si="22"/>
        <v>1.7754877322754166E-2</v>
      </c>
    </row>
    <row r="1467" spans="1:12" x14ac:dyDescent="0.35">
      <c r="A1467" s="12" t="s">
        <v>1509</v>
      </c>
      <c r="B1467" s="4" t="s">
        <v>21</v>
      </c>
      <c r="C1467" s="4" t="s">
        <v>1418</v>
      </c>
      <c r="D1467" s="4">
        <v>2</v>
      </c>
      <c r="E1467" s="4" t="s">
        <v>10</v>
      </c>
      <c r="F1467" s="4">
        <v>2024</v>
      </c>
      <c r="G1467" s="4">
        <v>5660</v>
      </c>
      <c r="H1467" s="4" t="s">
        <v>31</v>
      </c>
      <c r="I1467" s="4" t="s">
        <v>31</v>
      </c>
      <c r="J1467" s="14">
        <v>185969000</v>
      </c>
      <c r="K1467" s="14">
        <v>425765000</v>
      </c>
      <c r="L1467" s="18">
        <f t="shared" si="22"/>
        <v>0.43678789942808827</v>
      </c>
    </row>
    <row r="1468" spans="1:12" x14ac:dyDescent="0.35">
      <c r="A1468" s="11" t="s">
        <v>1510</v>
      </c>
      <c r="B1468" s="3" t="s">
        <v>21</v>
      </c>
      <c r="C1468" s="3" t="s">
        <v>1418</v>
      </c>
      <c r="D1468" s="3">
        <v>2</v>
      </c>
      <c r="E1468" s="3" t="s">
        <v>10</v>
      </c>
      <c r="F1468" s="3">
        <v>2024</v>
      </c>
      <c r="G1468" s="3">
        <v>5664</v>
      </c>
      <c r="H1468" s="3" t="s">
        <v>31</v>
      </c>
      <c r="I1468" s="3" t="s">
        <v>31</v>
      </c>
      <c r="J1468" s="13">
        <v>1446000</v>
      </c>
      <c r="K1468" s="13">
        <v>230755000</v>
      </c>
      <c r="L1468" s="17">
        <f t="shared" si="22"/>
        <v>6.2663864271630086E-3</v>
      </c>
    </row>
    <row r="1469" spans="1:12" x14ac:dyDescent="0.35">
      <c r="A1469" s="12" t="s">
        <v>1511</v>
      </c>
      <c r="B1469" s="4" t="s">
        <v>21</v>
      </c>
      <c r="C1469" s="4" t="s">
        <v>1418</v>
      </c>
      <c r="D1469" s="4">
        <v>2</v>
      </c>
      <c r="E1469" s="4" t="s">
        <v>10</v>
      </c>
      <c r="F1469" s="4">
        <v>2024</v>
      </c>
      <c r="G1469" s="4">
        <v>5665</v>
      </c>
      <c r="H1469" s="4" t="s">
        <v>31</v>
      </c>
      <c r="I1469" s="4" t="s">
        <v>31</v>
      </c>
      <c r="J1469" s="14">
        <v>4933000</v>
      </c>
      <c r="K1469" s="14">
        <v>420562000</v>
      </c>
      <c r="L1469" s="18">
        <f t="shared" si="22"/>
        <v>1.1729542849805737E-2</v>
      </c>
    </row>
    <row r="1470" spans="1:12" x14ac:dyDescent="0.35">
      <c r="A1470" s="11" t="s">
        <v>1512</v>
      </c>
      <c r="B1470" s="3" t="s">
        <v>21</v>
      </c>
      <c r="C1470" s="3" t="s">
        <v>1418</v>
      </c>
      <c r="D1470" s="3">
        <v>2</v>
      </c>
      <c r="E1470" s="3" t="s">
        <v>10</v>
      </c>
      <c r="F1470" s="3">
        <v>2024</v>
      </c>
      <c r="G1470" s="3">
        <v>5667</v>
      </c>
      <c r="H1470" s="3" t="s">
        <v>31</v>
      </c>
      <c r="I1470" s="3" t="s">
        <v>31</v>
      </c>
      <c r="J1470" s="13">
        <v>276328000</v>
      </c>
      <c r="K1470" s="13">
        <v>615572000</v>
      </c>
      <c r="L1470" s="17">
        <f t="shared" si="22"/>
        <v>0.44889631107327821</v>
      </c>
    </row>
    <row r="1471" spans="1:12" x14ac:dyDescent="0.35">
      <c r="A1471" s="12" t="s">
        <v>1513</v>
      </c>
      <c r="B1471" s="4" t="s">
        <v>21</v>
      </c>
      <c r="C1471" s="4" t="s">
        <v>1418</v>
      </c>
      <c r="D1471" s="4">
        <v>2</v>
      </c>
      <c r="E1471" s="4" t="s">
        <v>10</v>
      </c>
      <c r="F1471" s="4">
        <v>2024</v>
      </c>
      <c r="G1471" s="4">
        <v>5670</v>
      </c>
      <c r="H1471" s="4" t="s">
        <v>31</v>
      </c>
      <c r="I1471" s="4" t="s">
        <v>31</v>
      </c>
      <c r="J1471" s="14">
        <v>138603000</v>
      </c>
      <c r="K1471" s="14">
        <v>143656000</v>
      </c>
      <c r="L1471" s="18">
        <f t="shared" si="22"/>
        <v>0.96482569471515289</v>
      </c>
    </row>
    <row r="1472" spans="1:12" x14ac:dyDescent="0.35">
      <c r="A1472" s="11" t="s">
        <v>1514</v>
      </c>
      <c r="B1472" s="3" t="s">
        <v>21</v>
      </c>
      <c r="C1472" s="3" t="s">
        <v>1418</v>
      </c>
      <c r="D1472" s="3">
        <v>2</v>
      </c>
      <c r="E1472" s="3" t="s">
        <v>10</v>
      </c>
      <c r="F1472" s="3">
        <v>2024</v>
      </c>
      <c r="G1472" s="3">
        <v>5674</v>
      </c>
      <c r="H1472" s="3" t="s">
        <v>31</v>
      </c>
      <c r="I1472" s="3" t="s">
        <v>31</v>
      </c>
      <c r="J1472" s="13">
        <v>98619000</v>
      </c>
      <c r="K1472" s="13">
        <v>102708000</v>
      </c>
      <c r="L1472" s="17">
        <f t="shared" si="22"/>
        <v>0.96018810608715977</v>
      </c>
    </row>
    <row r="1473" spans="1:12" x14ac:dyDescent="0.35">
      <c r="A1473" s="12" t="s">
        <v>1515</v>
      </c>
      <c r="B1473" s="4" t="s">
        <v>21</v>
      </c>
      <c r="C1473" s="4" t="s">
        <v>1418</v>
      </c>
      <c r="D1473" s="4">
        <v>2</v>
      </c>
      <c r="E1473" s="4" t="s">
        <v>10</v>
      </c>
      <c r="F1473" s="4">
        <v>2024</v>
      </c>
      <c r="G1473" s="4">
        <v>5679</v>
      </c>
      <c r="H1473" s="4" t="s">
        <v>31</v>
      </c>
      <c r="I1473" s="4" t="s">
        <v>31</v>
      </c>
      <c r="J1473" s="14">
        <v>54059000</v>
      </c>
      <c r="K1473" s="14">
        <v>128723000</v>
      </c>
      <c r="L1473" s="18">
        <f t="shared" si="22"/>
        <v>0.41996379823341595</v>
      </c>
    </row>
    <row r="1474" spans="1:12" x14ac:dyDescent="0.35">
      <c r="A1474" s="11" t="s">
        <v>1516</v>
      </c>
      <c r="B1474" s="3" t="s">
        <v>21</v>
      </c>
      <c r="C1474" s="3" t="s">
        <v>1418</v>
      </c>
      <c r="D1474" s="3">
        <v>2</v>
      </c>
      <c r="E1474" s="3" t="s">
        <v>10</v>
      </c>
      <c r="F1474" s="3">
        <v>2024</v>
      </c>
      <c r="G1474" s="3">
        <v>5686</v>
      </c>
      <c r="H1474" s="3" t="s">
        <v>31</v>
      </c>
      <c r="I1474" s="3" t="s">
        <v>31</v>
      </c>
      <c r="J1474" s="13">
        <v>227477000</v>
      </c>
      <c r="K1474" s="13">
        <v>323057000</v>
      </c>
      <c r="L1474" s="17">
        <f t="shared" ref="L1474:L1537" si="23">IFERROR(J1474/K1474,0)</f>
        <v>0.70413889808919172</v>
      </c>
    </row>
    <row r="1475" spans="1:12" x14ac:dyDescent="0.35">
      <c r="A1475" s="12" t="s">
        <v>1517</v>
      </c>
      <c r="B1475" s="4" t="s">
        <v>21</v>
      </c>
      <c r="C1475" s="4" t="s">
        <v>1418</v>
      </c>
      <c r="D1475" s="4">
        <v>2</v>
      </c>
      <c r="E1475" s="4" t="s">
        <v>10</v>
      </c>
      <c r="F1475" s="4">
        <v>2024</v>
      </c>
      <c r="G1475" s="4">
        <v>5690</v>
      </c>
      <c r="H1475" s="4" t="s">
        <v>31</v>
      </c>
      <c r="I1475" s="4" t="s">
        <v>31</v>
      </c>
      <c r="J1475" s="14">
        <v>327538000</v>
      </c>
      <c r="K1475" s="14">
        <v>482322000</v>
      </c>
      <c r="L1475" s="18">
        <f t="shared" si="23"/>
        <v>0.67908575598873777</v>
      </c>
    </row>
    <row r="1476" spans="1:12" x14ac:dyDescent="0.35">
      <c r="A1476" s="11" t="s">
        <v>1518</v>
      </c>
      <c r="B1476" s="3" t="s">
        <v>21</v>
      </c>
      <c r="C1476" s="3" t="s">
        <v>1418</v>
      </c>
      <c r="D1476" s="3">
        <v>2</v>
      </c>
      <c r="E1476" s="3" t="s">
        <v>10</v>
      </c>
      <c r="F1476" s="3">
        <v>2024</v>
      </c>
      <c r="G1476" s="3">
        <v>5697</v>
      </c>
      <c r="H1476" s="3" t="s">
        <v>31</v>
      </c>
      <c r="I1476" s="3" t="s">
        <v>31</v>
      </c>
      <c r="J1476" s="13">
        <v>136679000</v>
      </c>
      <c r="K1476" s="13">
        <v>138453000</v>
      </c>
      <c r="L1476" s="17">
        <f t="shared" si="23"/>
        <v>0.98718698764201573</v>
      </c>
    </row>
    <row r="1477" spans="1:12" x14ac:dyDescent="0.35">
      <c r="A1477" s="12" t="s">
        <v>1519</v>
      </c>
      <c r="B1477" s="4" t="s">
        <v>21</v>
      </c>
      <c r="C1477" s="4" t="s">
        <v>1418</v>
      </c>
      <c r="D1477" s="4">
        <v>2</v>
      </c>
      <c r="E1477" s="4" t="s">
        <v>10</v>
      </c>
      <c r="F1477" s="4">
        <v>2024</v>
      </c>
      <c r="G1477" s="4">
        <v>5736</v>
      </c>
      <c r="H1477" s="4" t="s">
        <v>31</v>
      </c>
      <c r="I1477" s="4" t="s">
        <v>31</v>
      </c>
      <c r="J1477" s="14">
        <v>147745000</v>
      </c>
      <c r="K1477" s="14">
        <v>305949000</v>
      </c>
      <c r="L1477" s="18">
        <f t="shared" si="23"/>
        <v>0.48290728193260968</v>
      </c>
    </row>
    <row r="1478" spans="1:12" x14ac:dyDescent="0.35">
      <c r="A1478" s="11" t="s">
        <v>1520</v>
      </c>
      <c r="B1478" s="3" t="s">
        <v>21</v>
      </c>
      <c r="C1478" s="3" t="s">
        <v>1418</v>
      </c>
      <c r="D1478" s="3">
        <v>2</v>
      </c>
      <c r="E1478" s="3" t="s">
        <v>10</v>
      </c>
      <c r="F1478" s="3">
        <v>2024</v>
      </c>
      <c r="G1478" s="3">
        <v>5756</v>
      </c>
      <c r="H1478" s="3" t="s">
        <v>31</v>
      </c>
      <c r="I1478" s="3" t="s">
        <v>31</v>
      </c>
      <c r="J1478" s="13">
        <v>658934000</v>
      </c>
      <c r="K1478" s="13">
        <v>680360000</v>
      </c>
      <c r="L1478" s="17">
        <f t="shared" si="23"/>
        <v>0.96850784878593688</v>
      </c>
    </row>
    <row r="1479" spans="1:12" x14ac:dyDescent="0.35">
      <c r="A1479" s="12" t="s">
        <v>1521</v>
      </c>
      <c r="B1479" s="4" t="s">
        <v>21</v>
      </c>
      <c r="C1479" s="4" t="s">
        <v>1418</v>
      </c>
      <c r="D1479" s="4">
        <v>2</v>
      </c>
      <c r="E1479" s="4" t="s">
        <v>10</v>
      </c>
      <c r="F1479" s="4">
        <v>2024</v>
      </c>
      <c r="G1479" s="4">
        <v>5761</v>
      </c>
      <c r="H1479" s="4" t="s">
        <v>31</v>
      </c>
      <c r="I1479" s="4" t="s">
        <v>31</v>
      </c>
      <c r="J1479" s="14">
        <v>100067000</v>
      </c>
      <c r="K1479" s="14">
        <v>151887000</v>
      </c>
      <c r="L1479" s="18">
        <f t="shared" si="23"/>
        <v>0.65882531092193541</v>
      </c>
    </row>
    <row r="1480" spans="1:12" x14ac:dyDescent="0.35">
      <c r="A1480" s="11" t="s">
        <v>1522</v>
      </c>
      <c r="B1480" s="3" t="s">
        <v>21</v>
      </c>
      <c r="C1480" s="3" t="s">
        <v>1418</v>
      </c>
      <c r="D1480" s="3">
        <v>2</v>
      </c>
      <c r="E1480" s="3" t="s">
        <v>10</v>
      </c>
      <c r="F1480" s="3">
        <v>2024</v>
      </c>
      <c r="G1480" s="3">
        <v>5789</v>
      </c>
      <c r="H1480" s="3" t="s">
        <v>31</v>
      </c>
      <c r="I1480" s="3" t="s">
        <v>31</v>
      </c>
      <c r="J1480" s="13">
        <v>1444000</v>
      </c>
      <c r="K1480" s="13">
        <v>113114000</v>
      </c>
      <c r="L1480" s="17">
        <f t="shared" si="23"/>
        <v>1.2765882207330657E-2</v>
      </c>
    </row>
    <row r="1481" spans="1:12" x14ac:dyDescent="0.35">
      <c r="A1481" s="12" t="s">
        <v>1523</v>
      </c>
      <c r="B1481" s="4" t="s">
        <v>21</v>
      </c>
      <c r="C1481" s="4" t="s">
        <v>1418</v>
      </c>
      <c r="D1481" s="4">
        <v>2</v>
      </c>
      <c r="E1481" s="4" t="s">
        <v>10</v>
      </c>
      <c r="F1481" s="4">
        <v>2024</v>
      </c>
      <c r="G1481" s="4">
        <v>5790</v>
      </c>
      <c r="H1481" s="4" t="s">
        <v>31</v>
      </c>
      <c r="I1481" s="4" t="s">
        <v>31</v>
      </c>
      <c r="J1481" s="14">
        <v>286487000</v>
      </c>
      <c r="K1481" s="14">
        <v>792798000</v>
      </c>
      <c r="L1481" s="18">
        <f t="shared" si="23"/>
        <v>0.36136191060017808</v>
      </c>
    </row>
    <row r="1482" spans="1:12" x14ac:dyDescent="0.35">
      <c r="A1482" s="11" t="s">
        <v>1524</v>
      </c>
      <c r="B1482" s="3" t="s">
        <v>21</v>
      </c>
      <c r="C1482" s="3" t="s">
        <v>1418</v>
      </c>
      <c r="D1482" s="3">
        <v>2</v>
      </c>
      <c r="E1482" s="3" t="s">
        <v>10</v>
      </c>
      <c r="F1482" s="3">
        <v>2024</v>
      </c>
      <c r="G1482" s="3">
        <v>5792</v>
      </c>
      <c r="H1482" s="3" t="s">
        <v>31</v>
      </c>
      <c r="I1482" s="3" t="s">
        <v>31</v>
      </c>
      <c r="J1482" s="13">
        <v>46363000</v>
      </c>
      <c r="K1482" s="13">
        <v>92302000</v>
      </c>
      <c r="L1482" s="17">
        <f t="shared" si="23"/>
        <v>0.50229680830317869</v>
      </c>
    </row>
    <row r="1483" spans="1:12" x14ac:dyDescent="0.35">
      <c r="A1483" s="12" t="s">
        <v>1525</v>
      </c>
      <c r="B1483" s="4" t="s">
        <v>21</v>
      </c>
      <c r="C1483" s="4" t="s">
        <v>1418</v>
      </c>
      <c r="D1483" s="4">
        <v>2</v>
      </c>
      <c r="E1483" s="4" t="s">
        <v>10</v>
      </c>
      <c r="F1483" s="4">
        <v>2024</v>
      </c>
      <c r="G1483" s="4">
        <v>5809</v>
      </c>
      <c r="H1483" s="4" t="s">
        <v>31</v>
      </c>
      <c r="I1483" s="4" t="s">
        <v>31</v>
      </c>
      <c r="J1483" s="14">
        <v>1924000</v>
      </c>
      <c r="K1483" s="14">
        <v>10406000</v>
      </c>
      <c r="L1483" s="18">
        <f t="shared" si="23"/>
        <v>0.18489333077070921</v>
      </c>
    </row>
    <row r="1484" spans="1:12" x14ac:dyDescent="0.35">
      <c r="A1484" s="11" t="s">
        <v>1526</v>
      </c>
      <c r="B1484" s="3" t="s">
        <v>21</v>
      </c>
      <c r="C1484" s="3" t="s">
        <v>1418</v>
      </c>
      <c r="D1484" s="3">
        <v>2</v>
      </c>
      <c r="E1484" s="3" t="s">
        <v>10</v>
      </c>
      <c r="F1484" s="3">
        <v>2024</v>
      </c>
      <c r="G1484" s="3">
        <v>5819</v>
      </c>
      <c r="H1484" s="3" t="s">
        <v>31</v>
      </c>
      <c r="I1484" s="3" t="s">
        <v>31</v>
      </c>
      <c r="J1484" s="13">
        <v>964000</v>
      </c>
      <c r="K1484" s="13">
        <v>92302000</v>
      </c>
      <c r="L1484" s="17">
        <f t="shared" si="23"/>
        <v>1.0443977378605014E-2</v>
      </c>
    </row>
    <row r="1485" spans="1:12" x14ac:dyDescent="0.35">
      <c r="A1485" s="12" t="s">
        <v>1527</v>
      </c>
      <c r="B1485" s="4" t="s">
        <v>21</v>
      </c>
      <c r="C1485" s="4" t="s">
        <v>1418</v>
      </c>
      <c r="D1485" s="4">
        <v>2</v>
      </c>
      <c r="E1485" s="4" t="s">
        <v>10</v>
      </c>
      <c r="F1485" s="4">
        <v>2024</v>
      </c>
      <c r="G1485" s="4">
        <v>5837</v>
      </c>
      <c r="H1485" s="4" t="s">
        <v>31</v>
      </c>
      <c r="I1485" s="4" t="s">
        <v>31</v>
      </c>
      <c r="J1485" s="14">
        <v>398693000</v>
      </c>
      <c r="K1485" s="14">
        <v>1004946000</v>
      </c>
      <c r="L1485" s="18">
        <f t="shared" si="23"/>
        <v>0.39673076961349169</v>
      </c>
    </row>
    <row r="1486" spans="1:12" x14ac:dyDescent="0.35">
      <c r="A1486" s="11" t="s">
        <v>1528</v>
      </c>
      <c r="B1486" s="3" t="s">
        <v>21</v>
      </c>
      <c r="C1486" s="3" t="s">
        <v>1418</v>
      </c>
      <c r="D1486" s="3">
        <v>2</v>
      </c>
      <c r="E1486" s="3" t="s">
        <v>10</v>
      </c>
      <c r="F1486" s="3">
        <v>2024</v>
      </c>
      <c r="G1486" s="3">
        <v>5847</v>
      </c>
      <c r="H1486" s="3" t="s">
        <v>31</v>
      </c>
      <c r="I1486" s="3" t="s">
        <v>31</v>
      </c>
      <c r="J1486" s="13">
        <v>187868000</v>
      </c>
      <c r="K1486" s="13">
        <v>255448000</v>
      </c>
      <c r="L1486" s="17">
        <f t="shared" si="23"/>
        <v>0.73544517866649961</v>
      </c>
    </row>
    <row r="1487" spans="1:12" x14ac:dyDescent="0.35">
      <c r="A1487" s="12" t="s">
        <v>1529</v>
      </c>
      <c r="B1487" s="4" t="s">
        <v>21</v>
      </c>
      <c r="C1487" s="4" t="s">
        <v>1418</v>
      </c>
      <c r="D1487" s="4">
        <v>2</v>
      </c>
      <c r="E1487" s="4" t="s">
        <v>10</v>
      </c>
      <c r="F1487" s="4">
        <v>2024</v>
      </c>
      <c r="G1487" s="4">
        <v>5854</v>
      </c>
      <c r="H1487" s="4" t="s">
        <v>31</v>
      </c>
      <c r="I1487" s="4" t="s">
        <v>31</v>
      </c>
      <c r="J1487" s="14">
        <v>141973000</v>
      </c>
      <c r="K1487" s="14">
        <v>195010000</v>
      </c>
      <c r="L1487" s="18">
        <f t="shared" si="23"/>
        <v>0.72802933182913698</v>
      </c>
    </row>
    <row r="1488" spans="1:12" x14ac:dyDescent="0.35">
      <c r="A1488" s="11" t="s">
        <v>1530</v>
      </c>
      <c r="B1488" s="3" t="s">
        <v>21</v>
      </c>
      <c r="C1488" s="3" t="s">
        <v>1418</v>
      </c>
      <c r="D1488" s="3">
        <v>2</v>
      </c>
      <c r="E1488" s="3" t="s">
        <v>10</v>
      </c>
      <c r="F1488" s="3">
        <v>2024</v>
      </c>
      <c r="G1488" s="3">
        <v>5856</v>
      </c>
      <c r="H1488" s="3" t="s">
        <v>31</v>
      </c>
      <c r="I1488" s="3" t="s">
        <v>31</v>
      </c>
      <c r="J1488" s="13">
        <v>45881000</v>
      </c>
      <c r="K1488" s="13">
        <v>51354000</v>
      </c>
      <c r="L1488" s="17">
        <f t="shared" si="23"/>
        <v>0.89342602328932508</v>
      </c>
    </row>
    <row r="1489" spans="1:12" x14ac:dyDescent="0.35">
      <c r="A1489" s="12" t="s">
        <v>1531</v>
      </c>
      <c r="B1489" s="4" t="s">
        <v>21</v>
      </c>
      <c r="C1489" s="4" t="s">
        <v>1418</v>
      </c>
      <c r="D1489" s="4">
        <v>2</v>
      </c>
      <c r="E1489" s="4" t="s">
        <v>10</v>
      </c>
      <c r="F1489" s="4">
        <v>2024</v>
      </c>
      <c r="G1489" s="4">
        <v>5858</v>
      </c>
      <c r="H1489" s="4" t="s">
        <v>31</v>
      </c>
      <c r="I1489" s="4" t="s">
        <v>31</v>
      </c>
      <c r="J1489" s="14">
        <v>51653000</v>
      </c>
      <c r="K1489" s="14">
        <v>61760000</v>
      </c>
      <c r="L1489" s="18">
        <f t="shared" si="23"/>
        <v>0.83635038860103628</v>
      </c>
    </row>
    <row r="1490" spans="1:12" x14ac:dyDescent="0.35">
      <c r="A1490" s="11" t="s">
        <v>1532</v>
      </c>
      <c r="B1490" s="3" t="s">
        <v>21</v>
      </c>
      <c r="C1490" s="3" t="s">
        <v>1418</v>
      </c>
      <c r="D1490" s="3">
        <v>2</v>
      </c>
      <c r="E1490" s="3" t="s">
        <v>10</v>
      </c>
      <c r="F1490" s="3">
        <v>2024</v>
      </c>
      <c r="G1490" s="3">
        <v>5861</v>
      </c>
      <c r="H1490" s="3" t="s">
        <v>31</v>
      </c>
      <c r="I1490" s="3" t="s">
        <v>31</v>
      </c>
      <c r="J1490" s="13">
        <v>1444000</v>
      </c>
      <c r="K1490" s="13">
        <v>66963000</v>
      </c>
      <c r="L1490" s="17">
        <f t="shared" si="23"/>
        <v>2.1564147364962739E-2</v>
      </c>
    </row>
    <row r="1491" spans="1:12" x14ac:dyDescent="0.35">
      <c r="A1491" s="12" t="s">
        <v>1533</v>
      </c>
      <c r="B1491" s="4" t="s">
        <v>21</v>
      </c>
      <c r="C1491" s="4" t="s">
        <v>1418</v>
      </c>
      <c r="D1491" s="4">
        <v>2</v>
      </c>
      <c r="E1491" s="4" t="s">
        <v>10</v>
      </c>
      <c r="F1491" s="4">
        <v>2024</v>
      </c>
      <c r="G1491" s="4">
        <v>5885</v>
      </c>
      <c r="H1491" s="4" t="s">
        <v>31</v>
      </c>
      <c r="I1491" s="4" t="s">
        <v>31</v>
      </c>
      <c r="J1491" s="14">
        <v>137643000</v>
      </c>
      <c r="K1491" s="14">
        <v>138453000</v>
      </c>
      <c r="L1491" s="18">
        <f t="shared" si="23"/>
        <v>0.99414963922775235</v>
      </c>
    </row>
    <row r="1492" spans="1:12" x14ac:dyDescent="0.35">
      <c r="A1492" s="11" t="s">
        <v>1534</v>
      </c>
      <c r="B1492" s="3" t="s">
        <v>21</v>
      </c>
      <c r="C1492" s="3" t="s">
        <v>1418</v>
      </c>
      <c r="D1492" s="3">
        <v>2</v>
      </c>
      <c r="E1492" s="3" t="s">
        <v>10</v>
      </c>
      <c r="F1492" s="3">
        <v>2024</v>
      </c>
      <c r="G1492" s="3">
        <v>5887</v>
      </c>
      <c r="H1492" s="3" t="s">
        <v>31</v>
      </c>
      <c r="I1492" s="3" t="s">
        <v>31</v>
      </c>
      <c r="J1492" s="13">
        <v>139567000</v>
      </c>
      <c r="K1492" s="13">
        <v>246364000</v>
      </c>
      <c r="L1492" s="17">
        <f t="shared" si="23"/>
        <v>0.56650728190807098</v>
      </c>
    </row>
    <row r="1493" spans="1:12" x14ac:dyDescent="0.35">
      <c r="A1493" s="12" t="s">
        <v>1535</v>
      </c>
      <c r="B1493" s="4" t="s">
        <v>21</v>
      </c>
      <c r="C1493" s="4" t="s">
        <v>1418</v>
      </c>
      <c r="D1493" s="4">
        <v>2</v>
      </c>
      <c r="E1493" s="4" t="s">
        <v>10</v>
      </c>
      <c r="F1493" s="4">
        <v>2024</v>
      </c>
      <c r="G1493" s="4">
        <v>5890</v>
      </c>
      <c r="H1493" s="4" t="s">
        <v>31</v>
      </c>
      <c r="I1493" s="4" t="s">
        <v>31</v>
      </c>
      <c r="J1493" s="14">
        <v>191384000</v>
      </c>
      <c r="K1493" s="14">
        <v>333463000</v>
      </c>
      <c r="L1493" s="18">
        <f t="shared" si="23"/>
        <v>0.57392874171947117</v>
      </c>
    </row>
    <row r="1494" spans="1:12" x14ac:dyDescent="0.35">
      <c r="A1494" s="11" t="s">
        <v>1536</v>
      </c>
      <c r="B1494" s="3" t="s">
        <v>21</v>
      </c>
      <c r="C1494" s="3" t="s">
        <v>1418</v>
      </c>
      <c r="D1494" s="3">
        <v>2</v>
      </c>
      <c r="E1494" s="3" t="s">
        <v>10</v>
      </c>
      <c r="F1494" s="3">
        <v>2024</v>
      </c>
      <c r="G1494" s="3">
        <v>5893</v>
      </c>
      <c r="H1494" s="3" t="s">
        <v>31</v>
      </c>
      <c r="I1494" s="3" t="s">
        <v>31</v>
      </c>
      <c r="J1494" s="13">
        <v>149195000</v>
      </c>
      <c r="K1494" s="13">
        <v>352100000</v>
      </c>
      <c r="L1494" s="17">
        <f t="shared" si="23"/>
        <v>0.42372905424595286</v>
      </c>
    </row>
    <row r="1495" spans="1:12" x14ac:dyDescent="0.35">
      <c r="A1495" s="12" t="s">
        <v>1537</v>
      </c>
      <c r="B1495" s="4" t="s">
        <v>21</v>
      </c>
      <c r="C1495" s="4" t="s">
        <v>1418</v>
      </c>
      <c r="D1495" s="4">
        <v>2</v>
      </c>
      <c r="E1495" s="4" t="s">
        <v>10</v>
      </c>
      <c r="F1495" s="4">
        <v>2024</v>
      </c>
      <c r="G1495" s="4">
        <v>5895</v>
      </c>
      <c r="H1495" s="4" t="s">
        <v>31</v>
      </c>
      <c r="I1495" s="4" t="s">
        <v>31</v>
      </c>
      <c r="J1495" s="14">
        <v>412937000</v>
      </c>
      <c r="K1495" s="14">
        <v>519773000</v>
      </c>
      <c r="L1495" s="18">
        <f t="shared" si="23"/>
        <v>0.79445642617065526</v>
      </c>
    </row>
    <row r="1496" spans="1:12" x14ac:dyDescent="0.35">
      <c r="A1496" s="11" t="s">
        <v>1538</v>
      </c>
      <c r="B1496" s="3" t="s">
        <v>21</v>
      </c>
      <c r="C1496" s="3" t="s">
        <v>1418</v>
      </c>
      <c r="D1496" s="3">
        <v>2</v>
      </c>
      <c r="E1496" s="3" t="s">
        <v>10</v>
      </c>
      <c r="F1496" s="3">
        <v>2024</v>
      </c>
      <c r="G1496" s="3">
        <v>17380</v>
      </c>
      <c r="H1496" s="3" t="s">
        <v>31</v>
      </c>
      <c r="I1496" s="3" t="s">
        <v>31</v>
      </c>
      <c r="J1496" s="13">
        <v>45399000</v>
      </c>
      <c r="K1496" s="13">
        <v>46151000</v>
      </c>
      <c r="L1496" s="17">
        <f t="shared" si="23"/>
        <v>0.98370566184914732</v>
      </c>
    </row>
    <row r="1497" spans="1:12" x14ac:dyDescent="0.35">
      <c r="A1497" s="12" t="s">
        <v>1539</v>
      </c>
      <c r="B1497" s="4" t="s">
        <v>21</v>
      </c>
      <c r="C1497" s="4" t="s">
        <v>1418</v>
      </c>
      <c r="D1497" s="4">
        <v>2</v>
      </c>
      <c r="E1497" s="4" t="s">
        <v>10</v>
      </c>
      <c r="F1497" s="4">
        <v>2024</v>
      </c>
      <c r="G1497" s="4">
        <v>23068</v>
      </c>
      <c r="H1497" s="4" t="s">
        <v>31</v>
      </c>
      <c r="I1497" s="4" t="s">
        <v>31</v>
      </c>
      <c r="J1497" s="14">
        <v>91280000</v>
      </c>
      <c r="K1497" s="14">
        <v>138453000</v>
      </c>
      <c r="L1497" s="18">
        <f t="shared" si="23"/>
        <v>0.65928510035896659</v>
      </c>
    </row>
    <row r="1498" spans="1:12" x14ac:dyDescent="0.35">
      <c r="A1498" s="11" t="s">
        <v>1540</v>
      </c>
      <c r="B1498" s="3" t="s">
        <v>21</v>
      </c>
      <c r="C1498" s="3" t="s">
        <v>1418</v>
      </c>
      <c r="D1498" s="3">
        <v>2</v>
      </c>
      <c r="E1498" s="3" t="s">
        <v>10</v>
      </c>
      <c r="F1498" s="3">
        <v>2024</v>
      </c>
      <c r="G1498" s="3">
        <v>27245</v>
      </c>
      <c r="H1498" s="3" t="s">
        <v>31</v>
      </c>
      <c r="I1498" s="3" t="s">
        <v>31</v>
      </c>
      <c r="J1498" s="13">
        <v>4453000</v>
      </c>
      <c r="K1498" s="13">
        <v>56557000</v>
      </c>
      <c r="L1498" s="17">
        <f t="shared" si="23"/>
        <v>7.8734727796736043E-2</v>
      </c>
    </row>
    <row r="1499" spans="1:12" x14ac:dyDescent="0.35">
      <c r="A1499" s="12" t="s">
        <v>1541</v>
      </c>
      <c r="B1499" s="4" t="s">
        <v>21</v>
      </c>
      <c r="C1499" s="4" t="s">
        <v>1418</v>
      </c>
      <c r="D1499" s="4">
        <v>2</v>
      </c>
      <c r="E1499" s="4" t="s">
        <v>10</v>
      </c>
      <c r="F1499" s="4">
        <v>2024</v>
      </c>
      <c r="G1499" s="4">
        <v>27615</v>
      </c>
      <c r="H1499" s="4" t="s">
        <v>31</v>
      </c>
      <c r="I1499" s="4" t="s">
        <v>31</v>
      </c>
      <c r="J1499" s="14">
        <v>90798000</v>
      </c>
      <c r="K1499" s="14">
        <v>143656000</v>
      </c>
      <c r="L1499" s="18">
        <f t="shared" si="23"/>
        <v>0.63205156763379189</v>
      </c>
    </row>
    <row r="1500" spans="1:12" x14ac:dyDescent="0.35">
      <c r="A1500" s="11" t="s">
        <v>1542</v>
      </c>
      <c r="B1500" s="3" t="s">
        <v>21</v>
      </c>
      <c r="C1500" s="3" t="s">
        <v>1418</v>
      </c>
      <c r="D1500" s="3">
        <v>3</v>
      </c>
      <c r="E1500" s="3" t="s">
        <v>10</v>
      </c>
      <c r="F1500" s="3">
        <v>2024</v>
      </c>
      <c r="G1500" s="3">
        <v>5001</v>
      </c>
      <c r="H1500" s="3" t="s">
        <v>31</v>
      </c>
      <c r="I1500" s="3" t="s">
        <v>31</v>
      </c>
      <c r="J1500" s="13">
        <v>0</v>
      </c>
      <c r="K1500" s="13">
        <v>144078000</v>
      </c>
      <c r="L1500" s="17">
        <f t="shared" si="23"/>
        <v>0</v>
      </c>
    </row>
    <row r="1501" spans="1:12" x14ac:dyDescent="0.35">
      <c r="A1501" s="12" t="s">
        <v>1543</v>
      </c>
      <c r="B1501" s="4" t="s">
        <v>21</v>
      </c>
      <c r="C1501" s="4" t="s">
        <v>1418</v>
      </c>
      <c r="D1501" s="4">
        <v>3</v>
      </c>
      <c r="E1501" s="4" t="s">
        <v>10</v>
      </c>
      <c r="F1501" s="4">
        <v>2024</v>
      </c>
      <c r="G1501" s="4">
        <v>5034</v>
      </c>
      <c r="H1501" s="4" t="s">
        <v>31</v>
      </c>
      <c r="I1501" s="4" t="s">
        <v>31</v>
      </c>
      <c r="J1501" s="14">
        <v>0</v>
      </c>
      <c r="K1501" s="14">
        <v>72039000</v>
      </c>
      <c r="L1501" s="18">
        <f t="shared" si="23"/>
        <v>0</v>
      </c>
    </row>
    <row r="1502" spans="1:12" x14ac:dyDescent="0.35">
      <c r="A1502" s="11" t="s">
        <v>1544</v>
      </c>
      <c r="B1502" s="3" t="s">
        <v>21</v>
      </c>
      <c r="C1502" s="3" t="s">
        <v>1418</v>
      </c>
      <c r="D1502" s="3">
        <v>3</v>
      </c>
      <c r="E1502" s="3" t="s">
        <v>10</v>
      </c>
      <c r="F1502" s="3">
        <v>2024</v>
      </c>
      <c r="G1502" s="3">
        <v>5038</v>
      </c>
      <c r="H1502" s="3" t="s">
        <v>31</v>
      </c>
      <c r="I1502" s="3" t="s">
        <v>31</v>
      </c>
      <c r="J1502" s="13">
        <v>6146000</v>
      </c>
      <c r="K1502" s="13">
        <v>144078000</v>
      </c>
      <c r="L1502" s="17">
        <f t="shared" si="23"/>
        <v>4.2657449437110452E-2</v>
      </c>
    </row>
    <row r="1503" spans="1:12" x14ac:dyDescent="0.35">
      <c r="A1503" s="12" t="s">
        <v>1545</v>
      </c>
      <c r="B1503" s="4" t="s">
        <v>21</v>
      </c>
      <c r="C1503" s="4" t="s">
        <v>1418</v>
      </c>
      <c r="D1503" s="4">
        <v>3</v>
      </c>
      <c r="E1503" s="4" t="s">
        <v>10</v>
      </c>
      <c r="F1503" s="4">
        <v>2024</v>
      </c>
      <c r="G1503" s="4">
        <v>5042</v>
      </c>
      <c r="H1503" s="4" t="s">
        <v>31</v>
      </c>
      <c r="I1503" s="4" t="s">
        <v>31</v>
      </c>
      <c r="J1503" s="14">
        <v>6146000</v>
      </c>
      <c r="K1503" s="14">
        <v>72039000</v>
      </c>
      <c r="L1503" s="18">
        <f t="shared" si="23"/>
        <v>8.5314898874220904E-2</v>
      </c>
    </row>
    <row r="1504" spans="1:12" x14ac:dyDescent="0.35">
      <c r="A1504" s="11" t="s">
        <v>1546</v>
      </c>
      <c r="B1504" s="3" t="s">
        <v>21</v>
      </c>
      <c r="C1504" s="3" t="s">
        <v>1418</v>
      </c>
      <c r="D1504" s="3">
        <v>3</v>
      </c>
      <c r="E1504" s="3" t="s">
        <v>10</v>
      </c>
      <c r="F1504" s="3">
        <v>2024</v>
      </c>
      <c r="G1504" s="3">
        <v>5129</v>
      </c>
      <c r="H1504" s="3" t="s">
        <v>31</v>
      </c>
      <c r="I1504" s="3" t="s">
        <v>31</v>
      </c>
      <c r="J1504" s="13">
        <v>3073000</v>
      </c>
      <c r="K1504" s="13">
        <v>72039000</v>
      </c>
      <c r="L1504" s="17">
        <f t="shared" si="23"/>
        <v>4.2657449437110452E-2</v>
      </c>
    </row>
    <row r="1505" spans="1:12" x14ac:dyDescent="0.35">
      <c r="A1505" s="12" t="s">
        <v>1547</v>
      </c>
      <c r="B1505" s="4" t="s">
        <v>21</v>
      </c>
      <c r="C1505" s="4" t="s">
        <v>1418</v>
      </c>
      <c r="D1505" s="4">
        <v>3</v>
      </c>
      <c r="E1505" s="4" t="s">
        <v>10</v>
      </c>
      <c r="F1505" s="4">
        <v>2024</v>
      </c>
      <c r="G1505" s="4">
        <v>5147</v>
      </c>
      <c r="H1505" s="4" t="s">
        <v>31</v>
      </c>
      <c r="I1505" s="4" t="s">
        <v>31</v>
      </c>
      <c r="J1505" s="14">
        <v>71663000</v>
      </c>
      <c r="K1505" s="14">
        <v>144078000</v>
      </c>
      <c r="L1505" s="18">
        <f t="shared" si="23"/>
        <v>0.49739030247504823</v>
      </c>
    </row>
    <row r="1506" spans="1:12" x14ac:dyDescent="0.35">
      <c r="A1506" s="11" t="s">
        <v>1548</v>
      </c>
      <c r="B1506" s="3" t="s">
        <v>21</v>
      </c>
      <c r="C1506" s="3" t="s">
        <v>1418</v>
      </c>
      <c r="D1506" s="3">
        <v>3</v>
      </c>
      <c r="E1506" s="3" t="s">
        <v>10</v>
      </c>
      <c r="F1506" s="3">
        <v>2024</v>
      </c>
      <c r="G1506" s="3">
        <v>5266</v>
      </c>
      <c r="H1506" s="3" t="s">
        <v>31</v>
      </c>
      <c r="I1506" s="3" t="s">
        <v>31</v>
      </c>
      <c r="J1506" s="13">
        <v>0</v>
      </c>
      <c r="K1506" s="13">
        <v>144078000</v>
      </c>
      <c r="L1506" s="17">
        <f t="shared" si="23"/>
        <v>0</v>
      </c>
    </row>
    <row r="1507" spans="1:12" x14ac:dyDescent="0.35">
      <c r="A1507" s="12" t="s">
        <v>1549</v>
      </c>
      <c r="B1507" s="4" t="s">
        <v>21</v>
      </c>
      <c r="C1507" s="4" t="s">
        <v>1418</v>
      </c>
      <c r="D1507" s="4">
        <v>3</v>
      </c>
      <c r="E1507" s="4" t="s">
        <v>10</v>
      </c>
      <c r="F1507" s="4">
        <v>2024</v>
      </c>
      <c r="G1507" s="4">
        <v>5318</v>
      </c>
      <c r="H1507" s="4" t="s">
        <v>31</v>
      </c>
      <c r="I1507" s="4" t="s">
        <v>31</v>
      </c>
      <c r="J1507" s="14">
        <v>7816000</v>
      </c>
      <c r="K1507" s="14">
        <v>72039000</v>
      </c>
      <c r="L1507" s="18">
        <f t="shared" si="23"/>
        <v>0.10849678646288816</v>
      </c>
    </row>
    <row r="1508" spans="1:12" x14ac:dyDescent="0.35">
      <c r="A1508" s="11" t="s">
        <v>1550</v>
      </c>
      <c r="B1508" s="3" t="s">
        <v>21</v>
      </c>
      <c r="C1508" s="3" t="s">
        <v>1418</v>
      </c>
      <c r="D1508" s="3">
        <v>3</v>
      </c>
      <c r="E1508" s="3" t="s">
        <v>10</v>
      </c>
      <c r="F1508" s="3">
        <v>2024</v>
      </c>
      <c r="G1508" s="3">
        <v>5353</v>
      </c>
      <c r="H1508" s="3" t="s">
        <v>31</v>
      </c>
      <c r="I1508" s="3" t="s">
        <v>31</v>
      </c>
      <c r="J1508" s="13">
        <v>0</v>
      </c>
      <c r="K1508" s="13">
        <v>216117000</v>
      </c>
      <c r="L1508" s="17">
        <f t="shared" si="23"/>
        <v>0</v>
      </c>
    </row>
    <row r="1509" spans="1:12" x14ac:dyDescent="0.35">
      <c r="A1509" s="12" t="s">
        <v>1551</v>
      </c>
      <c r="B1509" s="4" t="s">
        <v>21</v>
      </c>
      <c r="C1509" s="4" t="s">
        <v>1418</v>
      </c>
      <c r="D1509" s="4">
        <v>3</v>
      </c>
      <c r="E1509" s="4" t="s">
        <v>10</v>
      </c>
      <c r="F1509" s="4">
        <v>2024</v>
      </c>
      <c r="G1509" s="4">
        <v>5425</v>
      </c>
      <c r="H1509" s="4" t="s">
        <v>31</v>
      </c>
      <c r="I1509" s="4" t="s">
        <v>31</v>
      </c>
      <c r="J1509" s="14">
        <v>7727000</v>
      </c>
      <c r="K1509" s="14">
        <v>72039000</v>
      </c>
      <c r="L1509" s="18">
        <f t="shared" si="23"/>
        <v>0.10726134454948014</v>
      </c>
    </row>
    <row r="1510" spans="1:12" x14ac:dyDescent="0.35">
      <c r="A1510" s="11" t="s">
        <v>1552</v>
      </c>
      <c r="B1510" s="3" t="s">
        <v>21</v>
      </c>
      <c r="C1510" s="3" t="s">
        <v>1418</v>
      </c>
      <c r="D1510" s="3">
        <v>3</v>
      </c>
      <c r="E1510" s="3" t="s">
        <v>10</v>
      </c>
      <c r="F1510" s="3">
        <v>2024</v>
      </c>
      <c r="G1510" s="3">
        <v>5490</v>
      </c>
      <c r="H1510" s="3" t="s">
        <v>31</v>
      </c>
      <c r="I1510" s="3" t="s">
        <v>31</v>
      </c>
      <c r="J1510" s="13">
        <v>7727000</v>
      </c>
      <c r="K1510" s="13">
        <v>72039000</v>
      </c>
      <c r="L1510" s="17">
        <f t="shared" si="23"/>
        <v>0.10726134454948014</v>
      </c>
    </row>
    <row r="1511" spans="1:12" x14ac:dyDescent="0.35">
      <c r="A1511" s="12" t="s">
        <v>1553</v>
      </c>
      <c r="B1511" s="4" t="s">
        <v>21</v>
      </c>
      <c r="C1511" s="4" t="s">
        <v>1418</v>
      </c>
      <c r="D1511" s="4">
        <v>3</v>
      </c>
      <c r="E1511" s="4" t="s">
        <v>10</v>
      </c>
      <c r="F1511" s="4">
        <v>2024</v>
      </c>
      <c r="G1511" s="4">
        <v>5579</v>
      </c>
      <c r="H1511" s="4" t="s">
        <v>31</v>
      </c>
      <c r="I1511" s="4" t="s">
        <v>31</v>
      </c>
      <c r="J1511" s="14">
        <v>12292000</v>
      </c>
      <c r="K1511" s="14">
        <v>144078000</v>
      </c>
      <c r="L1511" s="18">
        <f t="shared" si="23"/>
        <v>8.5314898874220904E-2</v>
      </c>
    </row>
    <row r="1512" spans="1:12" x14ac:dyDescent="0.35">
      <c r="A1512" s="11" t="s">
        <v>1554</v>
      </c>
      <c r="B1512" s="3" t="s">
        <v>21</v>
      </c>
      <c r="C1512" s="3" t="s">
        <v>1418</v>
      </c>
      <c r="D1512" s="3">
        <v>3</v>
      </c>
      <c r="E1512" s="3" t="s">
        <v>10</v>
      </c>
      <c r="F1512" s="3">
        <v>2024</v>
      </c>
      <c r="G1512" s="3">
        <v>5615</v>
      </c>
      <c r="H1512" s="3" t="s">
        <v>31</v>
      </c>
      <c r="I1512" s="3" t="s">
        <v>31</v>
      </c>
      <c r="J1512" s="13">
        <v>0</v>
      </c>
      <c r="K1512" s="13">
        <v>144078000</v>
      </c>
      <c r="L1512" s="17">
        <f t="shared" si="23"/>
        <v>0</v>
      </c>
    </row>
    <row r="1513" spans="1:12" x14ac:dyDescent="0.35">
      <c r="A1513" s="12" t="s">
        <v>1555</v>
      </c>
      <c r="B1513" s="4" t="s">
        <v>21</v>
      </c>
      <c r="C1513" s="4" t="s">
        <v>1418</v>
      </c>
      <c r="D1513" s="4">
        <v>3</v>
      </c>
      <c r="E1513" s="4" t="s">
        <v>10</v>
      </c>
      <c r="F1513" s="4">
        <v>2024</v>
      </c>
      <c r="G1513" s="4">
        <v>5679</v>
      </c>
      <c r="H1513" s="4" t="s">
        <v>31</v>
      </c>
      <c r="I1513" s="4" t="s">
        <v>31</v>
      </c>
      <c r="J1513" s="14">
        <v>0</v>
      </c>
      <c r="K1513" s="14">
        <v>72039000</v>
      </c>
      <c r="L1513" s="18">
        <f t="shared" si="23"/>
        <v>0</v>
      </c>
    </row>
    <row r="1514" spans="1:12" x14ac:dyDescent="0.35">
      <c r="A1514" s="11" t="s">
        <v>1556</v>
      </c>
      <c r="B1514" s="3" t="s">
        <v>21</v>
      </c>
      <c r="C1514" s="3" t="s">
        <v>1418</v>
      </c>
      <c r="D1514" s="3">
        <v>3</v>
      </c>
      <c r="E1514" s="3" t="s">
        <v>10</v>
      </c>
      <c r="F1514" s="3">
        <v>2024</v>
      </c>
      <c r="G1514" s="3">
        <v>5837</v>
      </c>
      <c r="H1514" s="3" t="s">
        <v>31</v>
      </c>
      <c r="I1514" s="3" t="s">
        <v>31</v>
      </c>
      <c r="J1514" s="13">
        <v>68501000</v>
      </c>
      <c r="K1514" s="13">
        <v>288156000</v>
      </c>
      <c r="L1514" s="17">
        <f t="shared" si="23"/>
        <v>0.23772192839989451</v>
      </c>
    </row>
    <row r="1515" spans="1:12" x14ac:dyDescent="0.35">
      <c r="A1515" s="12" t="s">
        <v>1557</v>
      </c>
      <c r="B1515" s="4" t="s">
        <v>21</v>
      </c>
      <c r="C1515" s="4" t="s">
        <v>1418</v>
      </c>
      <c r="D1515" s="4">
        <v>3</v>
      </c>
      <c r="E1515" s="4" t="s">
        <v>10</v>
      </c>
      <c r="F1515" s="4">
        <v>2024</v>
      </c>
      <c r="G1515" s="4">
        <v>5847</v>
      </c>
      <c r="H1515" s="4" t="s">
        <v>31</v>
      </c>
      <c r="I1515" s="4" t="s">
        <v>31</v>
      </c>
      <c r="J1515" s="14">
        <v>0</v>
      </c>
      <c r="K1515" s="14">
        <v>72039000</v>
      </c>
      <c r="L1515" s="18">
        <f t="shared" si="23"/>
        <v>0</v>
      </c>
    </row>
    <row r="1516" spans="1:12" x14ac:dyDescent="0.35">
      <c r="A1516" s="11" t="s">
        <v>1558</v>
      </c>
      <c r="B1516" s="3" t="s">
        <v>21</v>
      </c>
      <c r="C1516" s="3" t="s">
        <v>1418</v>
      </c>
      <c r="D1516" s="3">
        <v>3</v>
      </c>
      <c r="E1516" s="3" t="s">
        <v>10</v>
      </c>
      <c r="F1516" s="3">
        <v>2024</v>
      </c>
      <c r="G1516" s="3">
        <v>5861</v>
      </c>
      <c r="H1516" s="3" t="s">
        <v>31</v>
      </c>
      <c r="I1516" s="3" t="s">
        <v>31</v>
      </c>
      <c r="J1516" s="13">
        <v>0</v>
      </c>
      <c r="K1516" s="13">
        <v>144078000</v>
      </c>
      <c r="L1516" s="17">
        <f t="shared" si="23"/>
        <v>0</v>
      </c>
    </row>
    <row r="1517" spans="1:12" x14ac:dyDescent="0.35">
      <c r="A1517" s="12" t="s">
        <v>1559</v>
      </c>
      <c r="B1517" s="4" t="s">
        <v>1560</v>
      </c>
      <c r="C1517" s="4" t="s">
        <v>1561</v>
      </c>
      <c r="D1517" s="4">
        <v>3</v>
      </c>
      <c r="E1517" s="4" t="s">
        <v>12</v>
      </c>
      <c r="F1517" s="4">
        <v>2024</v>
      </c>
      <c r="G1517" s="4">
        <v>5656</v>
      </c>
      <c r="H1517" s="4" t="s">
        <v>31</v>
      </c>
      <c r="I1517" s="4" t="s">
        <v>31</v>
      </c>
      <c r="J1517" s="14">
        <v>0</v>
      </c>
      <c r="K1517" s="14">
        <f>265049999.9999+94042500</f>
        <v>359092499.99989998</v>
      </c>
      <c r="L1517" s="18">
        <f t="shared" si="23"/>
        <v>0</v>
      </c>
    </row>
    <row r="1518" spans="1:12" x14ac:dyDescent="0.35">
      <c r="A1518" s="12" t="s">
        <v>1567</v>
      </c>
      <c r="B1518" s="4" t="s">
        <v>22</v>
      </c>
      <c r="C1518" s="4" t="s">
        <v>23</v>
      </c>
      <c r="D1518" s="4">
        <v>2</v>
      </c>
      <c r="E1518" s="4" t="s">
        <v>12</v>
      </c>
      <c r="F1518" s="4">
        <v>2024</v>
      </c>
      <c r="G1518" s="4">
        <v>5318</v>
      </c>
      <c r="H1518" s="4" t="s">
        <v>31</v>
      </c>
      <c r="I1518" s="4" t="s">
        <v>31</v>
      </c>
      <c r="J1518" s="14">
        <v>0</v>
      </c>
      <c r="K1518" s="14">
        <v>1144524999.9995999</v>
      </c>
      <c r="L1518" s="18">
        <f t="shared" si="23"/>
        <v>0</v>
      </c>
    </row>
    <row r="1519" spans="1:12" x14ac:dyDescent="0.35">
      <c r="A1519" s="11" t="s">
        <v>1568</v>
      </c>
      <c r="B1519" s="3" t="s">
        <v>22</v>
      </c>
      <c r="C1519" s="3" t="s">
        <v>23</v>
      </c>
      <c r="D1519" s="3">
        <v>2</v>
      </c>
      <c r="E1519" s="3" t="s">
        <v>12</v>
      </c>
      <c r="F1519" s="3">
        <v>2024</v>
      </c>
      <c r="G1519" s="3">
        <v>5615</v>
      </c>
      <c r="H1519" s="3" t="s">
        <v>31</v>
      </c>
      <c r="I1519" s="3" t="s">
        <v>31</v>
      </c>
      <c r="J1519" s="13">
        <v>2542854000</v>
      </c>
      <c r="K1519" s="13">
        <f>20906727468.3787-193667500</f>
        <v>20713059968.3787</v>
      </c>
      <c r="L1519" s="17">
        <f t="shared" si="23"/>
        <v>0.12276573349770686</v>
      </c>
    </row>
    <row r="1520" spans="1:12" x14ac:dyDescent="0.35">
      <c r="A1520" s="11" t="s">
        <v>1562</v>
      </c>
      <c r="B1520" s="3" t="s">
        <v>22</v>
      </c>
      <c r="C1520" s="3" t="s">
        <v>23</v>
      </c>
      <c r="D1520" s="3">
        <v>2</v>
      </c>
      <c r="E1520" s="3" t="s">
        <v>9</v>
      </c>
      <c r="F1520" s="3">
        <v>2024</v>
      </c>
      <c r="G1520" s="3">
        <v>5615</v>
      </c>
      <c r="H1520" s="3" t="s">
        <v>31</v>
      </c>
      <c r="I1520" s="3" t="s">
        <v>31</v>
      </c>
      <c r="J1520" s="13">
        <v>939981000</v>
      </c>
      <c r="K1520" s="13">
        <v>1650781000</v>
      </c>
      <c r="L1520" s="17">
        <f t="shared" si="23"/>
        <v>0.56941593100477894</v>
      </c>
    </row>
    <row r="1521" spans="1:12" x14ac:dyDescent="0.35">
      <c r="A1521" s="12" t="s">
        <v>1563</v>
      </c>
      <c r="B1521" s="4" t="s">
        <v>22</v>
      </c>
      <c r="C1521" s="4" t="s">
        <v>23</v>
      </c>
      <c r="D1521" s="4">
        <v>2</v>
      </c>
      <c r="E1521" s="4" t="s">
        <v>10</v>
      </c>
      <c r="F1521" s="4">
        <v>2024</v>
      </c>
      <c r="G1521" s="4">
        <v>5615</v>
      </c>
      <c r="H1521" s="4" t="s">
        <v>31</v>
      </c>
      <c r="I1521" s="4" t="s">
        <v>31</v>
      </c>
      <c r="J1521" s="14">
        <v>2886000</v>
      </c>
      <c r="K1521" s="14">
        <v>9620000</v>
      </c>
      <c r="L1521" s="18">
        <f t="shared" si="23"/>
        <v>0.3</v>
      </c>
    </row>
    <row r="1522" spans="1:12" x14ac:dyDescent="0.35">
      <c r="A1522" s="11" t="s">
        <v>1564</v>
      </c>
      <c r="B1522" s="3" t="s">
        <v>22</v>
      </c>
      <c r="C1522" s="3" t="s">
        <v>23</v>
      </c>
      <c r="D1522" s="3">
        <v>3</v>
      </c>
      <c r="E1522" s="3" t="s">
        <v>12</v>
      </c>
      <c r="F1522" s="3">
        <v>2024</v>
      </c>
      <c r="G1522" s="3">
        <v>5318</v>
      </c>
      <c r="H1522" s="3" t="s">
        <v>31</v>
      </c>
      <c r="I1522" s="3" t="s">
        <v>31</v>
      </c>
      <c r="J1522" s="13">
        <v>0</v>
      </c>
      <c r="K1522" s="13">
        <f>882221210.4-8342090.4+94042500</f>
        <v>967921620</v>
      </c>
      <c r="L1522" s="17">
        <f t="shared" si="23"/>
        <v>0</v>
      </c>
    </row>
    <row r="1523" spans="1:12" x14ac:dyDescent="0.35">
      <c r="A1523" s="12" t="s">
        <v>1565</v>
      </c>
      <c r="B1523" s="4" t="s">
        <v>22</v>
      </c>
      <c r="C1523" s="4" t="s">
        <v>23</v>
      </c>
      <c r="D1523" s="4">
        <v>3</v>
      </c>
      <c r="E1523" s="4" t="s">
        <v>12</v>
      </c>
      <c r="F1523" s="4">
        <v>2024</v>
      </c>
      <c r="G1523" s="4">
        <v>5615</v>
      </c>
      <c r="H1523" s="4" t="s">
        <v>31</v>
      </c>
      <c r="I1523" s="4" t="s">
        <v>31</v>
      </c>
      <c r="J1523" s="14">
        <v>1935090000</v>
      </c>
      <c r="K1523" s="14">
        <f>3847331133-3594004+94042500</f>
        <v>3937779629</v>
      </c>
      <c r="L1523" s="18">
        <f t="shared" si="23"/>
        <v>0.49141652969834082</v>
      </c>
    </row>
    <row r="1524" spans="1:12" x14ac:dyDescent="0.35">
      <c r="A1524" s="11" t="s">
        <v>1566</v>
      </c>
      <c r="B1524" s="3" t="s">
        <v>22</v>
      </c>
      <c r="C1524" s="3" t="s">
        <v>23</v>
      </c>
      <c r="D1524" s="3">
        <v>3</v>
      </c>
      <c r="E1524" s="3" t="s">
        <v>9</v>
      </c>
      <c r="F1524" s="3">
        <v>2024</v>
      </c>
      <c r="G1524" s="3">
        <v>5615</v>
      </c>
      <c r="H1524" s="3" t="s">
        <v>31</v>
      </c>
      <c r="I1524" s="3" t="s">
        <v>31</v>
      </c>
      <c r="J1524" s="13">
        <v>523944000</v>
      </c>
      <c r="K1524" s="13">
        <v>435042000</v>
      </c>
      <c r="L1524" s="17">
        <f t="shared" si="23"/>
        <v>1.2043526831892093</v>
      </c>
    </row>
    <row r="1525" spans="1:12" x14ac:dyDescent="0.35">
      <c r="A1525" s="12" t="s">
        <v>1569</v>
      </c>
      <c r="B1525" s="4" t="s">
        <v>22</v>
      </c>
      <c r="C1525" s="4" t="s">
        <v>23</v>
      </c>
      <c r="D1525" s="4">
        <v>4</v>
      </c>
      <c r="E1525" s="4" t="s">
        <v>9</v>
      </c>
      <c r="F1525" s="4">
        <v>2024</v>
      </c>
      <c r="G1525" s="4">
        <v>5615</v>
      </c>
      <c r="H1525" s="4" t="s">
        <v>31</v>
      </c>
      <c r="I1525" s="4" t="s">
        <v>31</v>
      </c>
      <c r="J1525" s="14">
        <v>2178424640</v>
      </c>
      <c r="K1525" s="14">
        <v>5921261960</v>
      </c>
      <c r="L1525" s="18">
        <f t="shared" si="23"/>
        <v>0.36789871056473239</v>
      </c>
    </row>
    <row r="1526" spans="1:12" x14ac:dyDescent="0.35">
      <c r="A1526" s="11" t="s">
        <v>1570</v>
      </c>
      <c r="B1526" s="3" t="s">
        <v>27</v>
      </c>
      <c r="C1526" s="3" t="s">
        <v>28</v>
      </c>
      <c r="D1526" s="3">
        <v>4</v>
      </c>
      <c r="E1526" s="3" t="s">
        <v>9</v>
      </c>
      <c r="F1526" s="3">
        <v>2024</v>
      </c>
      <c r="G1526" s="3">
        <v>5001</v>
      </c>
      <c r="H1526" s="3" t="s">
        <v>31</v>
      </c>
      <c r="I1526" s="3" t="s">
        <v>31</v>
      </c>
      <c r="J1526" s="13">
        <v>1039156000</v>
      </c>
      <c r="K1526" s="13">
        <v>1547317920.0105</v>
      </c>
      <c r="L1526" s="17">
        <f t="shared" si="23"/>
        <v>0.6715853197078907</v>
      </c>
    </row>
    <row r="1527" spans="1:12" x14ac:dyDescent="0.35">
      <c r="A1527" s="12" t="s">
        <v>1571</v>
      </c>
      <c r="B1527" s="4" t="s">
        <v>27</v>
      </c>
      <c r="C1527" s="4" t="s">
        <v>28</v>
      </c>
      <c r="D1527" s="4">
        <v>4</v>
      </c>
      <c r="E1527" s="4" t="s">
        <v>9</v>
      </c>
      <c r="F1527" s="4">
        <v>2024</v>
      </c>
      <c r="G1527" s="4">
        <v>5088</v>
      </c>
      <c r="H1527" s="4" t="s">
        <v>31</v>
      </c>
      <c r="I1527" s="4" t="s">
        <v>31</v>
      </c>
      <c r="J1527" s="14">
        <v>878160000</v>
      </c>
      <c r="K1527" s="14">
        <v>482988000.00330001</v>
      </c>
      <c r="L1527" s="18">
        <f t="shared" si="23"/>
        <v>1.8181818181693954</v>
      </c>
    </row>
    <row r="1528" spans="1:12" x14ac:dyDescent="0.35">
      <c r="A1528" s="11" t="s">
        <v>1572</v>
      </c>
      <c r="B1528" s="3" t="s">
        <v>27</v>
      </c>
      <c r="C1528" s="3" t="s">
        <v>28</v>
      </c>
      <c r="D1528" s="3">
        <v>4</v>
      </c>
      <c r="E1528" s="3" t="s">
        <v>9</v>
      </c>
      <c r="F1528" s="3">
        <v>2024</v>
      </c>
      <c r="G1528" s="3">
        <v>5266</v>
      </c>
      <c r="H1528" s="3" t="s">
        <v>31</v>
      </c>
      <c r="I1528" s="3" t="s">
        <v>31</v>
      </c>
      <c r="J1528" s="13">
        <v>96304879.999999985</v>
      </c>
      <c r="K1528" s="13">
        <v>96304880.002800003</v>
      </c>
      <c r="L1528" s="17">
        <f t="shared" si="23"/>
        <v>0.99999999997092548</v>
      </c>
    </row>
    <row r="1529" spans="1:12" x14ac:dyDescent="0.35">
      <c r="A1529" s="12" t="s">
        <v>1573</v>
      </c>
      <c r="B1529" s="4" t="s">
        <v>27</v>
      </c>
      <c r="C1529" s="4" t="s">
        <v>28</v>
      </c>
      <c r="D1529" s="4">
        <v>4</v>
      </c>
      <c r="E1529" s="4" t="s">
        <v>9</v>
      </c>
      <c r="F1529" s="4">
        <v>2024</v>
      </c>
      <c r="G1529" s="4">
        <v>5308</v>
      </c>
      <c r="H1529" s="4" t="s">
        <v>31</v>
      </c>
      <c r="I1529" s="4" t="s">
        <v>31</v>
      </c>
      <c r="J1529" s="14">
        <v>0</v>
      </c>
      <c r="K1529" s="14">
        <v>403075440.00269997</v>
      </c>
      <c r="L1529" s="18">
        <f t="shared" si="23"/>
        <v>0</v>
      </c>
    </row>
    <row r="1530" spans="1:12" x14ac:dyDescent="0.35">
      <c r="A1530" s="11" t="s">
        <v>1574</v>
      </c>
      <c r="B1530" s="3" t="s">
        <v>27</v>
      </c>
      <c r="C1530" s="3" t="s">
        <v>28</v>
      </c>
      <c r="D1530" s="3">
        <v>4</v>
      </c>
      <c r="E1530" s="3" t="s">
        <v>9</v>
      </c>
      <c r="F1530" s="3">
        <v>2024</v>
      </c>
      <c r="G1530" s="3">
        <v>5310</v>
      </c>
      <c r="H1530" s="3" t="s">
        <v>31</v>
      </c>
      <c r="I1530" s="3" t="s">
        <v>31</v>
      </c>
      <c r="J1530" s="13">
        <v>146360000</v>
      </c>
      <c r="K1530" s="13">
        <v>146359999.9998</v>
      </c>
      <c r="L1530" s="17">
        <f t="shared" si="23"/>
        <v>1.0000000000013665</v>
      </c>
    </row>
    <row r="1531" spans="1:12" x14ac:dyDescent="0.35">
      <c r="A1531" s="12" t="s">
        <v>1575</v>
      </c>
      <c r="B1531" s="4" t="s">
        <v>27</v>
      </c>
      <c r="C1531" s="4" t="s">
        <v>28</v>
      </c>
      <c r="D1531" s="4">
        <v>4</v>
      </c>
      <c r="E1531" s="4" t="s">
        <v>9</v>
      </c>
      <c r="F1531" s="4">
        <v>2024</v>
      </c>
      <c r="G1531" s="4">
        <v>5887</v>
      </c>
      <c r="H1531" s="4" t="s">
        <v>31</v>
      </c>
      <c r="I1531" s="4" t="s">
        <v>31</v>
      </c>
      <c r="J1531" s="14">
        <v>585440000</v>
      </c>
      <c r="K1531" s="14">
        <v>227955700.002</v>
      </c>
      <c r="L1531" s="18">
        <f t="shared" si="23"/>
        <v>2.5682182985328446</v>
      </c>
    </row>
    <row r="1532" spans="1:12" x14ac:dyDescent="0.35">
      <c r="A1532" s="11" t="s">
        <v>1576</v>
      </c>
      <c r="B1532" s="3" t="s">
        <v>1577</v>
      </c>
      <c r="C1532" s="3" t="s">
        <v>1578</v>
      </c>
      <c r="D1532" s="3">
        <v>3</v>
      </c>
      <c r="E1532" s="3" t="s">
        <v>12</v>
      </c>
      <c r="F1532" s="3">
        <v>2024</v>
      </c>
      <c r="G1532" s="3">
        <v>5368</v>
      </c>
      <c r="H1532" s="3" t="s">
        <v>31</v>
      </c>
      <c r="I1532" s="3" t="s">
        <v>31</v>
      </c>
      <c r="J1532" s="13">
        <v>0</v>
      </c>
      <c r="K1532" s="13">
        <v>0</v>
      </c>
      <c r="L1532" s="17">
        <f t="shared" si="23"/>
        <v>0</v>
      </c>
    </row>
    <row r="1533" spans="1:12" x14ac:dyDescent="0.35">
      <c r="A1533" s="12" t="s">
        <v>1579</v>
      </c>
      <c r="B1533" s="4" t="s">
        <v>1580</v>
      </c>
      <c r="C1533" s="4" t="s">
        <v>1581</v>
      </c>
      <c r="D1533" s="4">
        <v>4</v>
      </c>
      <c r="E1533" s="4" t="s">
        <v>12</v>
      </c>
      <c r="F1533" s="4">
        <v>2024</v>
      </c>
      <c r="G1533" s="4">
        <v>5030</v>
      </c>
      <c r="H1533" s="4" t="s">
        <v>31</v>
      </c>
      <c r="I1533" s="4" t="s">
        <v>31</v>
      </c>
      <c r="J1533" s="14">
        <v>0</v>
      </c>
      <c r="K1533" s="14">
        <v>501715500</v>
      </c>
      <c r="L1533" s="18">
        <f t="shared" si="23"/>
        <v>0</v>
      </c>
    </row>
    <row r="1534" spans="1:12" x14ac:dyDescent="0.35">
      <c r="A1534" s="11" t="s">
        <v>1582</v>
      </c>
      <c r="B1534" s="3" t="s">
        <v>1580</v>
      </c>
      <c r="C1534" s="3" t="s">
        <v>1581</v>
      </c>
      <c r="D1534" s="3">
        <v>4</v>
      </c>
      <c r="E1534" s="3" t="s">
        <v>12</v>
      </c>
      <c r="F1534" s="3">
        <v>2024</v>
      </c>
      <c r="G1534" s="3">
        <v>5138</v>
      </c>
      <c r="H1534" s="3" t="s">
        <v>31</v>
      </c>
      <c r="I1534" s="3" t="s">
        <v>31</v>
      </c>
      <c r="J1534" s="13">
        <v>0</v>
      </c>
      <c r="K1534" s="13">
        <v>802744800</v>
      </c>
      <c r="L1534" s="17">
        <f t="shared" si="23"/>
        <v>0</v>
      </c>
    </row>
    <row r="1535" spans="1:12" x14ac:dyDescent="0.35">
      <c r="A1535" s="12" t="s">
        <v>1583</v>
      </c>
      <c r="B1535" s="4" t="s">
        <v>1580</v>
      </c>
      <c r="C1535" s="4" t="s">
        <v>1581</v>
      </c>
      <c r="D1535" s="4">
        <v>4</v>
      </c>
      <c r="E1535" s="4" t="s">
        <v>12</v>
      </c>
      <c r="F1535" s="4">
        <v>2024</v>
      </c>
      <c r="G1535" s="4">
        <v>5154</v>
      </c>
      <c r="H1535" s="4" t="s">
        <v>31</v>
      </c>
      <c r="I1535" s="4" t="s">
        <v>31</v>
      </c>
      <c r="J1535" s="14">
        <v>0</v>
      </c>
      <c r="K1535" s="14">
        <v>4103698313</v>
      </c>
      <c r="L1535" s="18">
        <f t="shared" si="23"/>
        <v>0</v>
      </c>
    </row>
    <row r="1536" spans="1:12" x14ac:dyDescent="0.35">
      <c r="A1536" s="11" t="s">
        <v>1584</v>
      </c>
      <c r="B1536" s="3" t="s">
        <v>1580</v>
      </c>
      <c r="C1536" s="3" t="s">
        <v>1581</v>
      </c>
      <c r="D1536" s="3">
        <v>4</v>
      </c>
      <c r="E1536" s="3" t="s">
        <v>12</v>
      </c>
      <c r="F1536" s="3">
        <v>2024</v>
      </c>
      <c r="G1536" s="3">
        <v>5318</v>
      </c>
      <c r="H1536" s="3" t="s">
        <v>31</v>
      </c>
      <c r="I1536" s="3" t="s">
        <v>31</v>
      </c>
      <c r="J1536" s="13">
        <v>0</v>
      </c>
      <c r="K1536" s="13">
        <v>378293487</v>
      </c>
      <c r="L1536" s="17">
        <f t="shared" si="23"/>
        <v>0</v>
      </c>
    </row>
    <row r="1537" spans="1:12" x14ac:dyDescent="0.35">
      <c r="A1537" s="11" t="s">
        <v>1585</v>
      </c>
      <c r="B1537" s="3" t="s">
        <v>1580</v>
      </c>
      <c r="C1537" s="3" t="s">
        <v>1581</v>
      </c>
      <c r="D1537" s="3">
        <v>4</v>
      </c>
      <c r="E1537" s="3" t="s">
        <v>12</v>
      </c>
      <c r="F1537" s="3">
        <v>2024</v>
      </c>
      <c r="G1537" s="3">
        <v>5425</v>
      </c>
      <c r="H1537" s="3" t="s">
        <v>31</v>
      </c>
      <c r="I1537" s="3" t="s">
        <v>31</v>
      </c>
      <c r="J1537" s="13">
        <v>0</v>
      </c>
      <c r="K1537" s="13">
        <v>1181372764</v>
      </c>
      <c r="L1537" s="17">
        <f t="shared" si="23"/>
        <v>0</v>
      </c>
    </row>
    <row r="1538" spans="1:12" x14ac:dyDescent="0.35">
      <c r="A1538" s="12" t="s">
        <v>1586</v>
      </c>
      <c r="B1538" s="4" t="s">
        <v>1580</v>
      </c>
      <c r="C1538" s="4" t="s">
        <v>1581</v>
      </c>
      <c r="D1538" s="4">
        <v>4</v>
      </c>
      <c r="E1538" s="4" t="s">
        <v>12</v>
      </c>
      <c r="F1538" s="4">
        <v>2024</v>
      </c>
      <c r="G1538" s="4">
        <v>5591</v>
      </c>
      <c r="H1538" s="4" t="s">
        <v>31</v>
      </c>
      <c r="I1538" s="4" t="s">
        <v>31</v>
      </c>
      <c r="J1538" s="14">
        <v>0</v>
      </c>
      <c r="K1538" s="14">
        <v>563259268</v>
      </c>
      <c r="L1538" s="18">
        <f t="shared" ref="L1538:L1601" si="24">IFERROR(J1538/K1538,0)</f>
        <v>0</v>
      </c>
    </row>
    <row r="1539" spans="1:12" x14ac:dyDescent="0.35">
      <c r="A1539" s="11" t="s">
        <v>1587</v>
      </c>
      <c r="B1539" s="3" t="s">
        <v>1580</v>
      </c>
      <c r="C1539" s="3" t="s">
        <v>1581</v>
      </c>
      <c r="D1539" s="3">
        <v>4</v>
      </c>
      <c r="E1539" s="3" t="s">
        <v>12</v>
      </c>
      <c r="F1539" s="3">
        <v>2024</v>
      </c>
      <c r="G1539" s="3">
        <v>5615</v>
      </c>
      <c r="H1539" s="3" t="s">
        <v>31</v>
      </c>
      <c r="I1539" s="3" t="s">
        <v>31</v>
      </c>
      <c r="J1539" s="13">
        <v>0</v>
      </c>
      <c r="K1539" s="13">
        <v>448868134</v>
      </c>
      <c r="L1539" s="17">
        <f t="shared" si="24"/>
        <v>0</v>
      </c>
    </row>
    <row r="1540" spans="1:12" x14ac:dyDescent="0.35">
      <c r="A1540" s="12" t="s">
        <v>1588</v>
      </c>
      <c r="B1540" s="4" t="s">
        <v>1580</v>
      </c>
      <c r="C1540" s="4" t="s">
        <v>1581</v>
      </c>
      <c r="D1540" s="4">
        <v>4</v>
      </c>
      <c r="E1540" s="4" t="s">
        <v>12</v>
      </c>
      <c r="F1540" s="4">
        <v>2024</v>
      </c>
      <c r="G1540" s="4">
        <v>5649</v>
      </c>
      <c r="H1540" s="4" t="s">
        <v>31</v>
      </c>
      <c r="I1540" s="4" t="s">
        <v>31</v>
      </c>
      <c r="J1540" s="14">
        <v>0</v>
      </c>
      <c r="K1540" s="14">
        <v>1225858205</v>
      </c>
      <c r="L1540" s="18">
        <f t="shared" si="24"/>
        <v>0</v>
      </c>
    </row>
    <row r="1541" spans="1:12" x14ac:dyDescent="0.35">
      <c r="A1541" s="11" t="s">
        <v>1589</v>
      </c>
      <c r="B1541" s="3" t="s">
        <v>1580</v>
      </c>
      <c r="C1541" s="3" t="s">
        <v>1581</v>
      </c>
      <c r="D1541" s="3">
        <v>4</v>
      </c>
      <c r="E1541" s="3" t="s">
        <v>12</v>
      </c>
      <c r="F1541" s="3">
        <v>2024</v>
      </c>
      <c r="G1541" s="3">
        <v>5665</v>
      </c>
      <c r="H1541" s="3" t="s">
        <v>31</v>
      </c>
      <c r="I1541" s="3" t="s">
        <v>31</v>
      </c>
      <c r="J1541" s="13">
        <v>0</v>
      </c>
      <c r="K1541" s="13">
        <v>1837616638</v>
      </c>
      <c r="L1541" s="17">
        <f t="shared" si="24"/>
        <v>0</v>
      </c>
    </row>
    <row r="1542" spans="1:12" x14ac:dyDescent="0.35">
      <c r="A1542" s="12" t="s">
        <v>1590</v>
      </c>
      <c r="B1542" s="4" t="s">
        <v>1580</v>
      </c>
      <c r="C1542" s="4" t="s">
        <v>1581</v>
      </c>
      <c r="D1542" s="4">
        <v>4</v>
      </c>
      <c r="E1542" s="4" t="s">
        <v>12</v>
      </c>
      <c r="F1542" s="4">
        <v>2024</v>
      </c>
      <c r="G1542" s="4">
        <v>5697</v>
      </c>
      <c r="H1542" s="4" t="s">
        <v>31</v>
      </c>
      <c r="I1542" s="4" t="s">
        <v>31</v>
      </c>
      <c r="J1542" s="14">
        <v>0</v>
      </c>
      <c r="K1542" s="14">
        <v>390000182</v>
      </c>
      <c r="L1542" s="18">
        <f t="shared" si="24"/>
        <v>0</v>
      </c>
    </row>
    <row r="1543" spans="1:12" x14ac:dyDescent="0.35">
      <c r="A1543" s="11" t="s">
        <v>1591</v>
      </c>
      <c r="B1543" s="3" t="s">
        <v>1580</v>
      </c>
      <c r="C1543" s="3" t="s">
        <v>1581</v>
      </c>
      <c r="D1543" s="3">
        <v>4</v>
      </c>
      <c r="E1543" s="3" t="s">
        <v>12</v>
      </c>
      <c r="F1543" s="3">
        <v>2024</v>
      </c>
      <c r="G1543" s="3">
        <v>5837</v>
      </c>
      <c r="H1543" s="3" t="s">
        <v>31</v>
      </c>
      <c r="I1543" s="3" t="s">
        <v>31</v>
      </c>
      <c r="J1543" s="13">
        <v>0</v>
      </c>
      <c r="K1543" s="13">
        <v>1476782850.4000001</v>
      </c>
      <c r="L1543" s="17">
        <f t="shared" si="24"/>
        <v>0</v>
      </c>
    </row>
    <row r="1544" spans="1:12" x14ac:dyDescent="0.35">
      <c r="A1544" s="12" t="s">
        <v>1592</v>
      </c>
      <c r="B1544" s="4" t="s">
        <v>1580</v>
      </c>
      <c r="C1544" s="4" t="s">
        <v>1581</v>
      </c>
      <c r="D1544" s="4">
        <v>4</v>
      </c>
      <c r="E1544" s="4" t="s">
        <v>12</v>
      </c>
      <c r="F1544" s="4">
        <v>2024</v>
      </c>
      <c r="G1544" s="4">
        <v>5854</v>
      </c>
      <c r="H1544" s="4" t="s">
        <v>31</v>
      </c>
      <c r="I1544" s="4" t="s">
        <v>31</v>
      </c>
      <c r="J1544" s="14">
        <v>0</v>
      </c>
      <c r="K1544" s="14">
        <v>1922239319</v>
      </c>
      <c r="L1544" s="18">
        <f t="shared" si="24"/>
        <v>0</v>
      </c>
    </row>
    <row r="1545" spans="1:12" x14ac:dyDescent="0.35">
      <c r="A1545" s="11" t="s">
        <v>1593</v>
      </c>
      <c r="B1545" s="3" t="s">
        <v>1580</v>
      </c>
      <c r="C1545" s="3" t="s">
        <v>1581</v>
      </c>
      <c r="D1545" s="3">
        <v>4</v>
      </c>
      <c r="E1545" s="3" t="s">
        <v>12</v>
      </c>
      <c r="F1545" s="3">
        <v>2024</v>
      </c>
      <c r="G1545" s="3">
        <v>5887</v>
      </c>
      <c r="H1545" s="3" t="s">
        <v>31</v>
      </c>
      <c r="I1545" s="3" t="s">
        <v>31</v>
      </c>
      <c r="J1545" s="13">
        <v>0</v>
      </c>
      <c r="K1545" s="13">
        <v>1961373128</v>
      </c>
      <c r="L1545" s="17">
        <f t="shared" si="24"/>
        <v>0</v>
      </c>
    </row>
    <row r="1546" spans="1:12" x14ac:dyDescent="0.35">
      <c r="A1546" s="12" t="s">
        <v>1594</v>
      </c>
      <c r="B1546" s="4" t="s">
        <v>1580</v>
      </c>
      <c r="C1546" s="4" t="s">
        <v>1581</v>
      </c>
      <c r="D1546" s="4">
        <v>4</v>
      </c>
      <c r="E1546" s="4" t="s">
        <v>12</v>
      </c>
      <c r="F1546" s="4">
        <v>2024</v>
      </c>
      <c r="G1546" s="4">
        <v>5890</v>
      </c>
      <c r="H1546" s="4" t="s">
        <v>31</v>
      </c>
      <c r="I1546" s="4" t="s">
        <v>31</v>
      </c>
      <c r="J1546" s="14">
        <v>0</v>
      </c>
      <c r="K1546" s="14">
        <v>517770396</v>
      </c>
      <c r="L1546" s="18">
        <f t="shared" si="24"/>
        <v>0</v>
      </c>
    </row>
    <row r="1547" spans="1:12" x14ac:dyDescent="0.35">
      <c r="A1547" s="11" t="s">
        <v>1595</v>
      </c>
      <c r="B1547" s="3" t="s">
        <v>1596</v>
      </c>
      <c r="C1547" s="3" t="s">
        <v>1597</v>
      </c>
      <c r="D1547" s="3">
        <v>4</v>
      </c>
      <c r="E1547" s="3" t="s">
        <v>12</v>
      </c>
      <c r="F1547" s="3">
        <v>2024</v>
      </c>
      <c r="G1547" s="3">
        <v>5837</v>
      </c>
      <c r="H1547" s="3" t="s">
        <v>31</v>
      </c>
      <c r="I1547" s="3" t="s">
        <v>31</v>
      </c>
      <c r="J1547" s="13">
        <v>0</v>
      </c>
      <c r="K1547" s="13">
        <f>367265000-193667500</f>
        <v>173597500</v>
      </c>
      <c r="L1547" s="17">
        <f t="shared" si="24"/>
        <v>0</v>
      </c>
    </row>
    <row r="1548" spans="1:12" x14ac:dyDescent="0.35">
      <c r="A1548" s="12" t="s">
        <v>1598</v>
      </c>
      <c r="B1548" s="4" t="s">
        <v>1599</v>
      </c>
      <c r="C1548" s="4" t="s">
        <v>1600</v>
      </c>
      <c r="D1548" s="4">
        <v>3</v>
      </c>
      <c r="E1548" s="4" t="s">
        <v>12</v>
      </c>
      <c r="F1548" s="4">
        <v>2024</v>
      </c>
      <c r="G1548" s="4">
        <v>5042</v>
      </c>
      <c r="H1548" s="4" t="s">
        <v>31</v>
      </c>
      <c r="I1548" s="4" t="s">
        <v>31</v>
      </c>
      <c r="J1548" s="14">
        <v>0</v>
      </c>
      <c r="K1548" s="14">
        <v>73179999.999899998</v>
      </c>
      <c r="L1548" s="18">
        <f t="shared" si="24"/>
        <v>0</v>
      </c>
    </row>
    <row r="1549" spans="1:12" x14ac:dyDescent="0.35">
      <c r="A1549" s="11" t="s">
        <v>1601</v>
      </c>
      <c r="B1549" s="3" t="s">
        <v>1602</v>
      </c>
      <c r="C1549" s="3" t="s">
        <v>1603</v>
      </c>
      <c r="D1549" s="3">
        <v>3</v>
      </c>
      <c r="E1549" s="3" t="s">
        <v>12</v>
      </c>
      <c r="F1549" s="3">
        <v>2024</v>
      </c>
      <c r="G1549" s="3">
        <v>5837</v>
      </c>
      <c r="H1549" s="3" t="s">
        <v>31</v>
      </c>
      <c r="I1549" s="3" t="s">
        <v>31</v>
      </c>
      <c r="J1549" s="13">
        <v>0</v>
      </c>
      <c r="K1549" s="13">
        <v>73179999.999899998</v>
      </c>
      <c r="L1549" s="17">
        <f t="shared" si="24"/>
        <v>0</v>
      </c>
    </row>
    <row r="1550" spans="1:12" x14ac:dyDescent="0.35">
      <c r="A1550" s="12" t="s">
        <v>1604</v>
      </c>
      <c r="B1550" s="4" t="s">
        <v>1605</v>
      </c>
      <c r="C1550" s="4" t="s">
        <v>1606</v>
      </c>
      <c r="D1550" s="4">
        <v>4</v>
      </c>
      <c r="E1550" s="4" t="s">
        <v>12</v>
      </c>
      <c r="F1550" s="4">
        <v>2024</v>
      </c>
      <c r="G1550" s="4">
        <v>5837</v>
      </c>
      <c r="H1550" s="4" t="s">
        <v>31</v>
      </c>
      <c r="I1550" s="4" t="s">
        <v>31</v>
      </c>
      <c r="J1550" s="14">
        <v>0</v>
      </c>
      <c r="K1550" s="14">
        <v>73179999.999899998</v>
      </c>
      <c r="L1550" s="18">
        <f t="shared" si="24"/>
        <v>0</v>
      </c>
    </row>
    <row r="1551" spans="1:12" x14ac:dyDescent="0.35">
      <c r="A1551" s="11" t="s">
        <v>1607</v>
      </c>
      <c r="B1551" s="3" t="s">
        <v>1608</v>
      </c>
      <c r="C1551" s="3" t="s">
        <v>1609</v>
      </c>
      <c r="D1551" s="3">
        <v>3</v>
      </c>
      <c r="E1551" s="3" t="s">
        <v>12</v>
      </c>
      <c r="F1551" s="3">
        <v>2024</v>
      </c>
      <c r="G1551" s="3">
        <v>5154</v>
      </c>
      <c r="H1551" s="3" t="s">
        <v>31</v>
      </c>
      <c r="I1551" s="3" t="s">
        <v>31</v>
      </c>
      <c r="J1551" s="13">
        <v>0</v>
      </c>
      <c r="K1551" s="13">
        <v>73179999.999899998</v>
      </c>
      <c r="L1551" s="17">
        <f t="shared" si="24"/>
        <v>0</v>
      </c>
    </row>
    <row r="1552" spans="1:12" ht="15.5" x14ac:dyDescent="0.35">
      <c r="A1552" s="20" t="s">
        <v>1612</v>
      </c>
      <c r="B1552" s="20"/>
      <c r="C1552" s="20"/>
      <c r="D1552" s="20"/>
      <c r="E1552" s="20"/>
      <c r="F1552" s="20"/>
      <c r="G1552" s="20"/>
      <c r="H1552" s="20"/>
      <c r="I1552" s="20"/>
      <c r="J1552" s="16">
        <f>SUM(J2:J1551)</f>
        <v>88108461952.188324</v>
      </c>
      <c r="K1552" s="16">
        <f>SUM(K2:K1551)</f>
        <v>411306403347.7583</v>
      </c>
      <c r="L1552" s="8">
        <f>J1552/K1552</f>
        <v>0.21421612023310244</v>
      </c>
    </row>
    <row r="1553" spans="1:12" ht="5" customHeight="1" x14ac:dyDescent="0.35">
      <c r="J1553" s="6"/>
      <c r="K1553" s="6"/>
      <c r="L1553" s="7"/>
    </row>
    <row r="1554" spans="1:12" ht="15.5" x14ac:dyDescent="0.35">
      <c r="A1554" s="21" t="s">
        <v>1613</v>
      </c>
      <c r="B1554" s="21"/>
      <c r="C1554" s="21"/>
      <c r="D1554" s="21"/>
      <c r="E1554" s="21"/>
      <c r="F1554" s="21"/>
      <c r="G1554" s="21"/>
      <c r="H1554" s="21"/>
      <c r="I1554" s="21"/>
      <c r="J1554" s="15">
        <v>372647140972.81165</v>
      </c>
      <c r="K1554" s="9"/>
      <c r="L1554" s="10" t="s">
        <v>18</v>
      </c>
    </row>
    <row r="1555" spans="1:12" ht="21" x14ac:dyDescent="0.5">
      <c r="A1555" s="22" t="s">
        <v>1614</v>
      </c>
      <c r="B1555" s="22"/>
      <c r="C1555" s="22"/>
      <c r="D1555" s="22"/>
      <c r="E1555" s="22"/>
      <c r="F1555" s="22"/>
      <c r="G1555" s="22"/>
      <c r="H1555" s="22"/>
      <c r="I1555" s="22"/>
      <c r="J1555" s="19">
        <f>J1554+J1552</f>
        <v>460755602925</v>
      </c>
      <c r="K1555" s="19">
        <f>K1552</f>
        <v>411306403347.7583</v>
      </c>
      <c r="L1555" s="24">
        <f t="shared" ref="L1555" si="25">J1555/K1555</f>
        <v>1.1202247258364042</v>
      </c>
    </row>
    <row r="1557" spans="1:12" x14ac:dyDescent="0.35">
      <c r="J1557" s="23"/>
    </row>
    <row r="1558" spans="1:12" x14ac:dyDescent="0.35">
      <c r="J1558" s="23"/>
    </row>
  </sheetData>
  <autoFilter ref="A1:L1552" xr:uid="{141EC1BF-5744-4610-B546-15BCDEB62C2F}"/>
  <sortState xmlns:xlrd2="http://schemas.microsoft.com/office/spreadsheetml/2017/richdata2" ref="A2:L1551">
    <sortCondition ref="A2:A1551"/>
  </sortState>
  <mergeCells count="3">
    <mergeCell ref="A1552:I1552"/>
    <mergeCell ref="A1554:I1554"/>
    <mergeCell ref="A1555:I155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perv_x00ed_nculo xmlns="661bfcfa-41c8-4741-9d5b-01325c234c02">
      <Url xsi:nil="true"/>
      <Description xsi:nil="true"/>
    </Hiperv_x00ed_nculo>
    <_dlc_DocId xmlns="36884c60-c274-4940-9354-c29f0b69c076">6DA63UNE3QJW-1271664277-591265</_dlc_DocId>
    <_dlc_DocIdUrl xmlns="36884c60-c274-4940-9354-c29f0b69c076">
      <Url>https://epmco.sharepoint.com/sites/uttde/_layouts/15/DocIdRedir.aspx?ID=6DA63UNE3QJW-1271664277-591265</Url>
      <Description>6DA63UNE3QJW-1271664277-591265</Description>
    </_dlc_DocIdUrl>
    <TaxCatchAll xmlns="fde91536-cb6a-48c8-a1c9-f59bb520eba1" xsi:nil="true"/>
    <lcf76f155ced4ddcb4097134ff3c332f xmlns="661bfcfa-41c8-4741-9d5b-01325c234c02">
      <Terms xmlns="http://schemas.microsoft.com/office/infopath/2007/PartnerControls"/>
    </lcf76f155ced4ddcb4097134ff3c332f>
    <B_x00fa_squeda xmlns="661bfcfa-41c8-4741-9d5b-01325c234c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1D6CB5F203C8408258989F2BC18DAD" ma:contentTypeVersion="20" ma:contentTypeDescription="Crear nuevo documento." ma:contentTypeScope="" ma:versionID="82a202257e9f4b4f9bc99c9e611c6b54">
  <xsd:schema xmlns:xsd="http://www.w3.org/2001/XMLSchema" xmlns:xs="http://www.w3.org/2001/XMLSchema" xmlns:p="http://schemas.microsoft.com/office/2006/metadata/properties" xmlns:ns2="36884c60-c274-4940-9354-c29f0b69c076" xmlns:ns3="661bfcfa-41c8-4741-9d5b-01325c234c02" xmlns:ns4="fde91536-cb6a-48c8-a1c9-f59bb520eba1" targetNamespace="http://schemas.microsoft.com/office/2006/metadata/properties" ma:root="true" ma:fieldsID="3af6de6950def7f03a04e5383ccbec9e" ns2:_="" ns3:_="" ns4:_="">
    <xsd:import namespace="36884c60-c274-4940-9354-c29f0b69c076"/>
    <xsd:import namespace="661bfcfa-41c8-4741-9d5b-01325c234c02"/>
    <xsd:import namespace="fde91536-cb6a-48c8-a1c9-f59bb520eba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Hiperv_x00ed_nculo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B_x00fa_squed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84c60-c274-4940-9354-c29f0b69c07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bfcfa-41c8-4741-9d5b-01325c234c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Hiperv_x00ed_nculo" ma:index="21" nillable="true" ma:displayName="Hipervínculo" ma:format="Hyperlink" ma:internalName="Hiperv_x00ed_ncul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eca7b523-58f5-4d52-b53c-05f253e3dc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B_x00fa_squeda" ma:index="28" nillable="true" ma:displayName="Búsqueda" ma:format="Dropdown" ma:list="661bfcfa-41c8-4741-9d5b-01325c234c02" ma:internalName="B_x00fa_squeda" ma:showField="Title">
      <xsd:simpleType>
        <xsd:restriction base="dms:Lookup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91536-cb6a-48c8-a1c9-f59bb520eba1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4656acd0-360b-4265-88cd-874eae1b5f53}" ma:internalName="TaxCatchAll" ma:showField="CatchAllData" ma:web="36884c60-c274-4940-9354-c29f0b69c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BA5CE-DB7C-490B-8EAD-B61CB24E4E4C}">
  <ds:schemaRefs>
    <ds:schemaRef ds:uri="http://schemas.microsoft.com/office/2006/documentManagement/types"/>
    <ds:schemaRef ds:uri="http://purl.org/dc/elements/1.1/"/>
    <ds:schemaRef ds:uri="661bfcfa-41c8-4741-9d5b-01325c234c02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36884c60-c274-4940-9354-c29f0b69c076"/>
    <ds:schemaRef ds:uri="http://schemas.microsoft.com/office/2006/metadata/properties"/>
    <ds:schemaRef ds:uri="http://purl.org/dc/dcmitype/"/>
    <ds:schemaRef ds:uri="fde91536-cb6a-48c8-a1c9-f59bb520eba1"/>
  </ds:schemaRefs>
</ds:datastoreItem>
</file>

<file path=customXml/itemProps2.xml><?xml version="1.0" encoding="utf-8"?>
<ds:datastoreItem xmlns:ds="http://schemas.openxmlformats.org/officeDocument/2006/customXml" ds:itemID="{7E909AFD-CF3E-48C1-9C2A-D719CDB03B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1CA00A-1932-47A7-831F-4E71501FFA8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815FD5E-866A-4CEA-AD9D-8DE4FB69A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884c60-c274-4940-9354-c29f0b69c076"/>
    <ds:schemaRef ds:uri="661bfcfa-41c8-4741-9d5b-01325c234c02"/>
    <ds:schemaRef ds:uri="fde91536-cb6a-48c8-a1c9-f59bb520eb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por 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2025-03-31T21:05:54Z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0x0101002A1D6CB5F203C8408258989F2BC18DAD</vt:lpwstr>
  </property>
  <property fmtid="{D5CDD505-2E9C-101B-9397-08002B2CF9AE}" pid="3" name="_dlc_DocIdItemGuid">
    <vt:lpwstr>b200e0f7-c9ea-4a5f-8dd6-30adc81df904</vt:lpwstr>
  </property>
  <property fmtid="{D5CDD505-2E9C-101B-9397-08002B2CF9AE}" pid="4" name="MSIP_Label_666bb131-2344-48ed-84db-fe1e84a9fae2_Enabled">
    <vt:lpwstr>true</vt:lpwstr>
  </property>
  <property fmtid="{D5CDD505-2E9C-101B-9397-08002B2CF9AE}" pid="5" name="MSIP_Label_666bb131-2344-48ed-84db-fe1e84a9fae2_SetDate">
    <vt:lpwstr>2022-03-30T15:34:51Z</vt:lpwstr>
  </property>
  <property fmtid="{D5CDD505-2E9C-101B-9397-08002B2CF9AE}" pid="6" name="MSIP_Label_666bb131-2344-48ed-84db-fe1e84a9fae2_Method">
    <vt:lpwstr>Standard</vt:lpwstr>
  </property>
  <property fmtid="{D5CDD505-2E9C-101B-9397-08002B2CF9AE}" pid="7" name="MSIP_Label_666bb131-2344-48ed-84db-fe1e84a9fae2_Name">
    <vt:lpwstr>666bb131-2344-48ed-84db-fe1e84a9fae2</vt:lpwstr>
  </property>
  <property fmtid="{D5CDD505-2E9C-101B-9397-08002B2CF9AE}" pid="8" name="MSIP_Label_666bb131-2344-48ed-84db-fe1e84a9fae2_SiteId">
    <vt:lpwstr>bf1ce8b5-5d39-4bc5-ad6e-07b3e4d7d67a</vt:lpwstr>
  </property>
  <property fmtid="{D5CDD505-2E9C-101B-9397-08002B2CF9AE}" pid="9" name="MSIP_Label_666bb131-2344-48ed-84db-fe1e84a9fae2_ActionId">
    <vt:lpwstr>dec04dc5-2d26-4327-979a-7d667b3d0e29</vt:lpwstr>
  </property>
  <property fmtid="{D5CDD505-2E9C-101B-9397-08002B2CF9AE}" pid="10" name="MSIP_Label_666bb131-2344-48ed-84db-fe1e84a9fae2_ContentBits">
    <vt:lpwstr>0</vt:lpwstr>
  </property>
</Properties>
</file>