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606" documentId="11_45CFCA9D5E399329717DAB700DFB93962ED06FBB" xr6:coauthVersionLast="47" xr6:coauthVersionMax="47" xr10:uidLastSave="{534C1482-97CD-4903-AF17-88F99A698928}"/>
  <bookViews>
    <workbookView xWindow="-110" yWindow="-110" windowWidth="19420" windowHeight="10300" activeTab="2" xr2:uid="{00000000-000D-0000-FFFF-FFFF00000000}"/>
  </bookViews>
  <sheets>
    <sheet name="INVTR 2024 (no acotado)" sheetId="21" r:id="rId1"/>
    <sheet name="INVT 2024" sheetId="10" r:id="rId2"/>
    <sheet name="% Ejecución Plan" sheetId="12" r:id="rId3"/>
    <sheet name="IREC 2024 x tipo Invers" sheetId="22" r:id="rId4"/>
    <sheet name="IAEC 2024 v tipo Invers" sheetId="23" r:id="rId5"/>
    <sheet name="% Ejecución Plan Cobertura" sheetId="2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4" l="1"/>
  <c r="D20" i="24"/>
  <c r="E20" i="24"/>
  <c r="F20" i="24"/>
  <c r="G20" i="24"/>
  <c r="H20" i="24"/>
  <c r="I20" i="24"/>
  <c r="J20" i="24"/>
  <c r="K20" i="24"/>
  <c r="L20" i="24"/>
  <c r="M20" i="24"/>
  <c r="N20" i="24"/>
  <c r="O20" i="24"/>
  <c r="C5" i="24"/>
  <c r="D5" i="24"/>
  <c r="E5" i="24"/>
  <c r="F5" i="24"/>
  <c r="G5" i="24"/>
  <c r="H5" i="24"/>
  <c r="I5" i="24"/>
  <c r="J5" i="24"/>
  <c r="K5" i="24"/>
  <c r="L5" i="24"/>
  <c r="M5" i="24"/>
  <c r="N5" i="24"/>
  <c r="O5" i="24"/>
  <c r="C6" i="24"/>
  <c r="D6" i="24"/>
  <c r="E6" i="24"/>
  <c r="F6" i="24"/>
  <c r="G6" i="24"/>
  <c r="H6" i="24"/>
  <c r="I6" i="24"/>
  <c r="J6" i="24"/>
  <c r="K6" i="24"/>
  <c r="L6" i="24"/>
  <c r="M6" i="24"/>
  <c r="N6" i="24"/>
  <c r="O6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C9" i="24"/>
  <c r="D9" i="24"/>
  <c r="E9" i="24"/>
  <c r="F9" i="24"/>
  <c r="G9" i="24"/>
  <c r="H9" i="24"/>
  <c r="I9" i="24"/>
  <c r="J9" i="24"/>
  <c r="K9" i="24"/>
  <c r="L9" i="24"/>
  <c r="M9" i="24"/>
  <c r="N9" i="24"/>
  <c r="O9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C19" i="24"/>
  <c r="D19" i="24"/>
  <c r="E19" i="24"/>
  <c r="F19" i="24"/>
  <c r="G19" i="24"/>
  <c r="H19" i="24"/>
  <c r="I19" i="24"/>
  <c r="J19" i="24"/>
  <c r="K19" i="24"/>
  <c r="L19" i="24"/>
  <c r="M19" i="24"/>
  <c r="N19" i="24"/>
  <c r="O19" i="24"/>
  <c r="D4" i="24"/>
  <c r="E4" i="24"/>
  <c r="F4" i="24"/>
  <c r="G4" i="24"/>
  <c r="H4" i="24"/>
  <c r="I4" i="24"/>
  <c r="J4" i="24"/>
  <c r="K4" i="24"/>
  <c r="L4" i="24"/>
  <c r="M4" i="24"/>
  <c r="N4" i="24"/>
  <c r="O4" i="24"/>
  <c r="C4" i="24"/>
  <c r="N20" i="23" l="1"/>
  <c r="M20" i="23"/>
  <c r="L20" i="23"/>
  <c r="K20" i="23"/>
  <c r="I20" i="23"/>
  <c r="G20" i="23"/>
  <c r="F20" i="23"/>
  <c r="E20" i="23"/>
  <c r="D20" i="23"/>
  <c r="C20" i="23"/>
  <c r="O19" i="23"/>
  <c r="O18" i="23"/>
  <c r="O17" i="23"/>
  <c r="O16" i="23"/>
  <c r="O15" i="23"/>
  <c r="O14" i="23"/>
  <c r="O13" i="23"/>
  <c r="O12" i="23"/>
  <c r="O11" i="23"/>
  <c r="J20" i="23"/>
  <c r="O10" i="23"/>
  <c r="O9" i="23"/>
  <c r="O8" i="23"/>
  <c r="O7" i="23"/>
  <c r="O6" i="23"/>
  <c r="O5" i="23"/>
  <c r="O4" i="23"/>
  <c r="N20" i="22"/>
  <c r="M20" i="22"/>
  <c r="L20" i="22"/>
  <c r="K20" i="22"/>
  <c r="J20" i="22"/>
  <c r="I20" i="22"/>
  <c r="H20" i="22"/>
  <c r="G20" i="22"/>
  <c r="F20" i="22"/>
  <c r="E20" i="22"/>
  <c r="D20" i="22"/>
  <c r="C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4" i="22"/>
  <c r="N16" i="10"/>
  <c r="N12" i="10"/>
  <c r="N8" i="10"/>
  <c r="H10" i="10"/>
  <c r="H11" i="10"/>
  <c r="J10" i="10"/>
  <c r="C20" i="10"/>
  <c r="C20" i="21"/>
  <c r="O20" i="23" l="1"/>
  <c r="O20" i="22"/>
  <c r="H20" i="23"/>
  <c r="C5" i="12"/>
  <c r="D5" i="12"/>
  <c r="E5" i="12"/>
  <c r="F5" i="12"/>
  <c r="G5" i="12"/>
  <c r="H5" i="12"/>
  <c r="I5" i="12"/>
  <c r="J5" i="12"/>
  <c r="K5" i="12"/>
  <c r="L5" i="12"/>
  <c r="M5" i="12"/>
  <c r="N5" i="12"/>
  <c r="C6" i="12"/>
  <c r="D6" i="12"/>
  <c r="E6" i="12"/>
  <c r="F6" i="12"/>
  <c r="G6" i="12"/>
  <c r="H6" i="12"/>
  <c r="I6" i="12"/>
  <c r="J6" i="12"/>
  <c r="K6" i="12"/>
  <c r="L6" i="12"/>
  <c r="M6" i="12"/>
  <c r="N6" i="12"/>
  <c r="C7" i="12"/>
  <c r="D7" i="12"/>
  <c r="E7" i="12"/>
  <c r="F7" i="12"/>
  <c r="G7" i="12"/>
  <c r="H7" i="12"/>
  <c r="I7" i="12"/>
  <c r="J7" i="12"/>
  <c r="K7" i="12"/>
  <c r="L7" i="12"/>
  <c r="M7" i="12"/>
  <c r="N7" i="12"/>
  <c r="C8" i="12"/>
  <c r="D8" i="12"/>
  <c r="E8" i="12"/>
  <c r="F8" i="12"/>
  <c r="G8" i="12"/>
  <c r="H8" i="12"/>
  <c r="I8" i="12"/>
  <c r="J8" i="12"/>
  <c r="K8" i="12"/>
  <c r="L8" i="12"/>
  <c r="M8" i="12"/>
  <c r="N8" i="12"/>
  <c r="C9" i="12"/>
  <c r="D9" i="12"/>
  <c r="E9" i="12"/>
  <c r="F9" i="12"/>
  <c r="G9" i="12"/>
  <c r="H9" i="12"/>
  <c r="I9" i="12"/>
  <c r="J9" i="12"/>
  <c r="K9" i="12"/>
  <c r="L9" i="12"/>
  <c r="M9" i="12"/>
  <c r="N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D4" i="12"/>
  <c r="E4" i="12"/>
  <c r="F4" i="12"/>
  <c r="G4" i="12"/>
  <c r="H4" i="12"/>
  <c r="I4" i="12"/>
  <c r="J4" i="12"/>
  <c r="K4" i="12"/>
  <c r="L4" i="12"/>
  <c r="M4" i="12"/>
  <c r="N4" i="12"/>
  <c r="C4" i="12"/>
  <c r="N20" i="21" l="1"/>
  <c r="M20" i="21"/>
  <c r="L20" i="21"/>
  <c r="K20" i="21"/>
  <c r="J20" i="21"/>
  <c r="I20" i="21"/>
  <c r="H20" i="21"/>
  <c r="G20" i="21"/>
  <c r="F20" i="21"/>
  <c r="E20" i="21"/>
  <c r="D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20" i="21" l="1"/>
  <c r="O12" i="10"/>
  <c r="O12" i="12" s="1"/>
  <c r="N20" i="10"/>
  <c r="N20" i="12" s="1"/>
  <c r="M20" i="10"/>
  <c r="M20" i="12" s="1"/>
  <c r="L20" i="10"/>
  <c r="L20" i="12" s="1"/>
  <c r="K20" i="10"/>
  <c r="K20" i="12" s="1"/>
  <c r="J20" i="10"/>
  <c r="J20" i="12" s="1"/>
  <c r="I20" i="10"/>
  <c r="I20" i="12" s="1"/>
  <c r="H20" i="10"/>
  <c r="H20" i="12" s="1"/>
  <c r="G20" i="10"/>
  <c r="G20" i="12" s="1"/>
  <c r="F20" i="10"/>
  <c r="F20" i="12" s="1"/>
  <c r="E20" i="10"/>
  <c r="E20" i="12" s="1"/>
  <c r="D20" i="10"/>
  <c r="D20" i="12" s="1"/>
  <c r="C20" i="12"/>
  <c r="O19" i="10"/>
  <c r="O19" i="12" s="1"/>
  <c r="O18" i="10"/>
  <c r="O18" i="12" s="1"/>
  <c r="O17" i="10"/>
  <c r="O17" i="12" s="1"/>
  <c r="O16" i="10"/>
  <c r="O16" i="12" s="1"/>
  <c r="O15" i="10"/>
  <c r="O15" i="12" s="1"/>
  <c r="O14" i="10"/>
  <c r="O14" i="12" s="1"/>
  <c r="O13" i="10"/>
  <c r="O13" i="12" s="1"/>
  <c r="O11" i="10"/>
  <c r="O11" i="12" s="1"/>
  <c r="O10" i="10"/>
  <c r="O10" i="12" s="1"/>
  <c r="O9" i="10"/>
  <c r="O9" i="12" s="1"/>
  <c r="O8" i="10"/>
  <c r="O8" i="12" s="1"/>
  <c r="O7" i="10"/>
  <c r="O6" i="10"/>
  <c r="O6" i="12" s="1"/>
  <c r="O5" i="10"/>
  <c r="O4" i="10"/>
  <c r="O4" i="12" s="1"/>
  <c r="O7" i="12" l="1"/>
  <c r="O5" i="12"/>
  <c r="O20" i="10"/>
  <c r="O20" i="12" s="1"/>
</calcChain>
</file>

<file path=xl/sharedStrings.xml><?xml version="1.0" encoding="utf-8"?>
<sst xmlns="http://schemas.openxmlformats.org/spreadsheetml/2006/main" count="60" uniqueCount="15">
  <si>
    <t>NIVEL</t>
  </si>
  <si>
    <t>TOTALES</t>
  </si>
  <si>
    <t>I</t>
  </si>
  <si>
    <t>II</t>
  </si>
  <si>
    <t>III</t>
  </si>
  <si>
    <t>IV</t>
  </si>
  <si>
    <t>Subtotales</t>
  </si>
  <si>
    <t>TIPO INVERSIÓN</t>
  </si>
  <si>
    <t>CATEGORÍAS</t>
  </si>
  <si>
    <r>
      <t xml:space="preserve">VARIABLE </t>
    </r>
    <r>
      <rPr>
        <b/>
        <i/>
        <sz val="10"/>
        <color theme="1"/>
        <rFont val="Trebuchet MS"/>
        <family val="2"/>
      </rPr>
      <t>INVTR</t>
    </r>
    <r>
      <rPr>
        <b/>
        <i/>
        <sz val="8"/>
        <color theme="1"/>
        <rFont val="Trebuchet MS"/>
        <family val="2"/>
      </rPr>
      <t>j,n,TI,l,6</t>
    </r>
  </si>
  <si>
    <r>
      <t xml:space="preserve">VARIABLE </t>
    </r>
    <r>
      <rPr>
        <b/>
        <i/>
        <sz val="10"/>
        <color theme="1"/>
        <rFont val="Trebuchet MS"/>
        <family val="2"/>
      </rPr>
      <t>INVT</t>
    </r>
    <r>
      <rPr>
        <b/>
        <i/>
        <sz val="8"/>
        <color theme="1"/>
        <rFont val="Trebuchet MS"/>
        <family val="2"/>
      </rPr>
      <t>j,n,TI,l,6</t>
    </r>
  </si>
  <si>
    <r>
      <t xml:space="preserve">VARIABLE </t>
    </r>
    <r>
      <rPr>
        <b/>
        <i/>
        <sz val="10"/>
        <color theme="1"/>
        <rFont val="Trebuchet MS"/>
        <family val="2"/>
      </rPr>
      <t>IREC</t>
    </r>
    <r>
      <rPr>
        <b/>
        <i/>
        <sz val="8"/>
        <color theme="1"/>
        <rFont val="Trebuchet MS"/>
        <family val="2"/>
      </rPr>
      <t>j,n,TI,l,6</t>
    </r>
  </si>
  <si>
    <r>
      <t xml:space="preserve">VARIABLE </t>
    </r>
    <r>
      <rPr>
        <b/>
        <i/>
        <sz val="10"/>
        <color theme="1"/>
        <rFont val="Trebuchet MS"/>
        <family val="2"/>
      </rPr>
      <t>IAEC</t>
    </r>
    <r>
      <rPr>
        <b/>
        <i/>
        <sz val="8"/>
        <color theme="1"/>
        <rFont val="Trebuchet MS"/>
        <family val="2"/>
      </rPr>
      <t>j,n,TI,l,6</t>
    </r>
  </si>
  <si>
    <r>
      <t>IREC</t>
    </r>
    <r>
      <rPr>
        <b/>
        <i/>
        <sz val="8"/>
        <color theme="1"/>
        <rFont val="Trebuchet MS"/>
        <family val="2"/>
      </rPr>
      <t>j,n,TI,l,6</t>
    </r>
    <r>
      <rPr>
        <b/>
        <i/>
        <sz val="10"/>
        <color theme="1"/>
        <rFont val="Trebuchet MS"/>
        <family val="2"/>
      </rPr>
      <t xml:space="preserve"> /  IAEC</t>
    </r>
    <r>
      <rPr>
        <b/>
        <i/>
        <sz val="8"/>
        <color theme="1"/>
        <rFont val="Trebuchet MS"/>
        <family val="2"/>
      </rPr>
      <t>j,n,TI,l,6</t>
    </r>
  </si>
  <si>
    <r>
      <t>INVTR</t>
    </r>
    <r>
      <rPr>
        <b/>
        <i/>
        <sz val="8"/>
        <color theme="1"/>
        <rFont val="Trebuchet MS"/>
        <family val="2"/>
      </rPr>
      <t>j,n,TI,l,6</t>
    </r>
    <r>
      <rPr>
        <b/>
        <i/>
        <sz val="10"/>
        <color theme="1"/>
        <rFont val="Trebuchet MS"/>
        <family val="2"/>
      </rPr>
      <t xml:space="preserve"> /  INVT</t>
    </r>
    <r>
      <rPr>
        <b/>
        <i/>
        <sz val="8"/>
        <color theme="1"/>
        <rFont val="Trebuchet MS"/>
        <family val="2"/>
      </rPr>
      <t>j,n,TI,l,6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</si>
</sst>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&quot;$&quot;\ #,##0.00"/>
    <numFmt numFmtId="165" formatCode="#,##0.00000"/>
    <numFmt numFmtId="166" formatCode="#,##0.000000"/>
    <numFmt numFmtId="167" formatCode="0.0%"/>
    <numFmt numFmtId="168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rebuchet MS"/>
      <family val="2"/>
    </font>
    <font>
      <b/>
      <i/>
      <sz val="8"/>
      <color theme="1"/>
      <name val="Trebuchet MS"/>
      <family val="2"/>
    </font>
    <font>
      <b/>
      <i/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6D28C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8">
    <xf numFmtId="0" fontId="0" fillId="0" borderId="0" xfId="0"/>
    <xf numFmtId="3" fontId="2" fillId="5" borderId="8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/>
    </xf>
    <xf numFmtId="3" fontId="2" fillId="5" borderId="10" xfId="0" applyNumberFormat="1" applyFont="1" applyFill="1" applyBorder="1" applyAlignment="1">
      <alignment horizontal="right" vertical="center"/>
    </xf>
    <xf numFmtId="3" fontId="2" fillId="4" borderId="11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horizontal="right" vertical="center"/>
    </xf>
    <xf numFmtId="3" fontId="1" fillId="6" borderId="7" xfId="0" applyNumberFormat="1" applyFont="1" applyFill="1" applyBorder="1" applyAlignment="1">
      <alignment horizontal="right" vertical="center"/>
    </xf>
    <xf numFmtId="3" fontId="3" fillId="7" borderId="7" xfId="0" applyNumberFormat="1" applyFont="1" applyFill="1" applyBorder="1" applyAlignment="1">
      <alignment horizontal="right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9" fontId="4" fillId="5" borderId="8" xfId="1" applyFont="1" applyFill="1" applyBorder="1" applyAlignment="1">
      <alignment horizontal="right" vertical="center"/>
    </xf>
    <xf numFmtId="9" fontId="4" fillId="4" borderId="10" xfId="1" applyFont="1" applyFill="1" applyBorder="1" applyAlignment="1">
      <alignment horizontal="right" vertical="center"/>
    </xf>
    <xf numFmtId="9" fontId="4" fillId="5" borderId="10" xfId="1" applyFont="1" applyFill="1" applyBorder="1" applyAlignment="1">
      <alignment horizontal="right" vertical="center"/>
    </xf>
    <xf numFmtId="9" fontId="4" fillId="4" borderId="11" xfId="1" applyFont="1" applyFill="1" applyBorder="1" applyAlignment="1">
      <alignment horizontal="right" vertical="center"/>
    </xf>
    <xf numFmtId="9" fontId="1" fillId="6" borderId="7" xfId="1" applyFont="1" applyFill="1" applyBorder="1" applyAlignment="1">
      <alignment horizontal="right" vertical="center"/>
    </xf>
    <xf numFmtId="164" fontId="0" fillId="0" borderId="0" xfId="0" applyNumberFormat="1"/>
    <xf numFmtId="3" fontId="0" fillId="0" borderId="0" xfId="0" applyNumberFormat="1"/>
    <xf numFmtId="44" fontId="0" fillId="0" borderId="0" xfId="2" applyFont="1"/>
    <xf numFmtId="4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2" fillId="9" borderId="17" xfId="1" applyNumberFormat="1" applyFont="1" applyFill="1" applyBorder="1" applyAlignment="1">
      <alignment horizontal="right" vertical="center"/>
    </xf>
    <xf numFmtId="167" fontId="2" fillId="9" borderId="8" xfId="1" applyNumberFormat="1" applyFont="1" applyFill="1" applyBorder="1" applyAlignment="1">
      <alignment horizontal="right" vertical="center"/>
    </xf>
    <xf numFmtId="167" fontId="2" fillId="5" borderId="8" xfId="1" applyNumberFormat="1" applyFont="1" applyFill="1" applyBorder="1" applyAlignment="1">
      <alignment horizontal="right" vertical="center"/>
    </xf>
    <xf numFmtId="167" fontId="2" fillId="4" borderId="2" xfId="1" applyNumberFormat="1" applyFont="1" applyFill="1" applyBorder="1" applyAlignment="1">
      <alignment horizontal="right" vertical="center"/>
    </xf>
    <xf numFmtId="167" fontId="2" fillId="4" borderId="10" xfId="1" applyNumberFormat="1" applyFont="1" applyFill="1" applyBorder="1" applyAlignment="1">
      <alignment horizontal="right" vertical="center"/>
    </xf>
    <xf numFmtId="167" fontId="2" fillId="9" borderId="10" xfId="1" applyNumberFormat="1" applyFont="1" applyFill="1" applyBorder="1" applyAlignment="1">
      <alignment horizontal="right" vertical="center"/>
    </xf>
    <xf numFmtId="167" fontId="2" fillId="9" borderId="13" xfId="1" applyNumberFormat="1" applyFont="1" applyFill="1" applyBorder="1" applyAlignment="1">
      <alignment horizontal="right" vertical="center"/>
    </xf>
    <xf numFmtId="167" fontId="2" fillId="5" borderId="2" xfId="1" applyNumberFormat="1" applyFont="1" applyFill="1" applyBorder="1" applyAlignment="1">
      <alignment horizontal="right" vertical="center"/>
    </xf>
    <xf numFmtId="167" fontId="2" fillId="5" borderId="10" xfId="1" applyNumberFormat="1" applyFont="1" applyFill="1" applyBorder="1" applyAlignment="1">
      <alignment horizontal="right" vertical="center"/>
    </xf>
    <xf numFmtId="167" fontId="2" fillId="4" borderId="18" xfId="1" applyNumberFormat="1" applyFont="1" applyFill="1" applyBorder="1" applyAlignment="1">
      <alignment horizontal="right" vertical="center"/>
    </xf>
    <xf numFmtId="167" fontId="2" fillId="4" borderId="11" xfId="1" applyNumberFormat="1" applyFont="1" applyFill="1" applyBorder="1" applyAlignment="1">
      <alignment horizontal="right" vertical="center"/>
    </xf>
    <xf numFmtId="167" fontId="2" fillId="9" borderId="11" xfId="1" applyNumberFormat="1" applyFont="1" applyFill="1" applyBorder="1" applyAlignment="1">
      <alignment horizontal="right" vertical="center"/>
    </xf>
    <xf numFmtId="167" fontId="2" fillId="9" borderId="14" xfId="1" applyNumberFormat="1" applyFont="1" applyFill="1" applyBorder="1" applyAlignment="1">
      <alignment horizontal="right" vertical="center"/>
    </xf>
    <xf numFmtId="168" fontId="2" fillId="9" borderId="17" xfId="0" applyNumberFormat="1" applyFont="1" applyFill="1" applyBorder="1" applyAlignment="1">
      <alignment horizontal="right" vertical="center"/>
    </xf>
    <xf numFmtId="168" fontId="2" fillId="9" borderId="8" xfId="0" applyNumberFormat="1" applyFont="1" applyFill="1" applyBorder="1" applyAlignment="1">
      <alignment horizontal="right" vertical="center"/>
    </xf>
    <xf numFmtId="168" fontId="2" fillId="5" borderId="8" xfId="0" applyNumberFormat="1" applyFont="1" applyFill="1" applyBorder="1" applyAlignment="1">
      <alignment horizontal="right" vertical="center"/>
    </xf>
    <xf numFmtId="168" fontId="2" fillId="5" borderId="12" xfId="0" applyNumberFormat="1" applyFont="1" applyFill="1" applyBorder="1" applyAlignment="1">
      <alignment horizontal="right" vertical="center"/>
    </xf>
    <xf numFmtId="168" fontId="2" fillId="4" borderId="2" xfId="0" applyNumberFormat="1" applyFont="1" applyFill="1" applyBorder="1" applyAlignment="1">
      <alignment horizontal="right" vertical="center"/>
    </xf>
    <xf numFmtId="168" fontId="2" fillId="4" borderId="10" xfId="0" applyNumberFormat="1" applyFont="1" applyFill="1" applyBorder="1" applyAlignment="1">
      <alignment horizontal="right" vertical="center"/>
    </xf>
    <xf numFmtId="168" fontId="2" fillId="9" borderId="10" xfId="0" applyNumberFormat="1" applyFont="1" applyFill="1" applyBorder="1" applyAlignment="1">
      <alignment horizontal="right" vertical="center"/>
    </xf>
    <xf numFmtId="168" fontId="2" fillId="9" borderId="13" xfId="0" applyNumberFormat="1" applyFont="1" applyFill="1" applyBorder="1" applyAlignment="1">
      <alignment horizontal="right" vertical="center"/>
    </xf>
    <xf numFmtId="168" fontId="2" fillId="5" borderId="2" xfId="0" applyNumberFormat="1" applyFont="1" applyFill="1" applyBorder="1" applyAlignment="1">
      <alignment horizontal="right" vertical="center"/>
    </xf>
    <xf numFmtId="168" fontId="2" fillId="5" borderId="10" xfId="0" applyNumberFormat="1" applyFont="1" applyFill="1" applyBorder="1" applyAlignment="1">
      <alignment horizontal="right" vertical="center"/>
    </xf>
    <xf numFmtId="168" fontId="2" fillId="4" borderId="18" xfId="0" applyNumberFormat="1" applyFont="1" applyFill="1" applyBorder="1" applyAlignment="1">
      <alignment horizontal="right" vertical="center"/>
    </xf>
    <xf numFmtId="168" fontId="2" fillId="4" borderId="11" xfId="0" applyNumberFormat="1" applyFont="1" applyFill="1" applyBorder="1" applyAlignment="1">
      <alignment horizontal="right" vertical="center"/>
    </xf>
    <xf numFmtId="168" fontId="2" fillId="9" borderId="11" xfId="0" applyNumberFormat="1" applyFont="1" applyFill="1" applyBorder="1" applyAlignment="1">
      <alignment horizontal="right" vertical="center"/>
    </xf>
    <xf numFmtId="168" fontId="2" fillId="9" borderId="14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10" fontId="6" fillId="7" borderId="7" xfId="1" applyNumberFormat="1" applyFont="1" applyFill="1" applyBorder="1" applyAlignment="1">
      <alignment horizontal="right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6D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6FE0-4705-492E-8E83-7EDC902BF141}">
  <dimension ref="A1:P32"/>
  <sheetViews>
    <sheetView topLeftCell="C1" zoomScale="85" zoomScaleNormal="85" workbookViewId="0">
      <selection activeCell="N4" sqref="N4"/>
    </sheetView>
  </sheetViews>
  <sheetFormatPr baseColWidth="10" defaultRowHeight="14.5" x14ac:dyDescent="0.35"/>
  <cols>
    <col min="1" max="1" width="10.1796875" bestFit="1" customWidth="1"/>
    <col min="2" max="2" width="6.1796875" bestFit="1" customWidth="1"/>
    <col min="3" max="3" width="17" bestFit="1" customWidth="1"/>
    <col min="4" max="4" width="6.54296875" bestFit="1" customWidth="1"/>
    <col min="5" max="5" width="15.81640625" bestFit="1" customWidth="1"/>
    <col min="6" max="6" width="17" bestFit="1" customWidth="1"/>
    <col min="7" max="7" width="14.1796875" bestFit="1" customWidth="1"/>
    <col min="8" max="8" width="15.81640625" bestFit="1" customWidth="1"/>
    <col min="9" max="9" width="18" bestFit="1" customWidth="1"/>
    <col min="10" max="11" width="17" bestFit="1" customWidth="1"/>
    <col min="12" max="12" width="17.1796875" bestFit="1" customWidth="1"/>
    <col min="13" max="15" width="17" bestFit="1" customWidth="1"/>
    <col min="16" max="16" width="18.81640625" bestFit="1" customWidth="1"/>
  </cols>
  <sheetData>
    <row r="1" spans="1:16" ht="15" thickBot="1" x14ac:dyDescent="0.4">
      <c r="A1" s="59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6" ht="15" thickBot="1" x14ac:dyDescent="0.4">
      <c r="A2" s="62" t="s">
        <v>7</v>
      </c>
      <c r="B2" s="64" t="s">
        <v>0</v>
      </c>
      <c r="C2" s="66" t="s">
        <v>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9" t="s">
        <v>1</v>
      </c>
    </row>
    <row r="3" spans="1:16" ht="15" thickBot="1" x14ac:dyDescent="0.4">
      <c r="A3" s="63"/>
      <c r="B3" s="65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70"/>
    </row>
    <row r="4" spans="1:16" x14ac:dyDescent="0.35">
      <c r="A4" s="71" t="s">
        <v>2</v>
      </c>
      <c r="B4" s="12">
        <v>1</v>
      </c>
      <c r="C4" s="40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2">
        <v>793731000</v>
      </c>
      <c r="N4" s="43">
        <v>0</v>
      </c>
      <c r="O4" s="6">
        <f>SUM(C4:N4)</f>
        <v>793731000</v>
      </c>
      <c r="P4" s="22"/>
    </row>
    <row r="5" spans="1:16" x14ac:dyDescent="0.35">
      <c r="A5" s="72"/>
      <c r="B5" s="13">
        <v>2</v>
      </c>
      <c r="C5" s="44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4809954.9866666654</v>
      </c>
      <c r="J5" s="45">
        <v>0</v>
      </c>
      <c r="K5" s="45">
        <v>484000</v>
      </c>
      <c r="L5" s="45">
        <v>0</v>
      </c>
      <c r="M5" s="46">
        <v>0</v>
      </c>
      <c r="N5" s="47">
        <v>0</v>
      </c>
      <c r="O5" s="7">
        <f t="shared" ref="O5:O10" si="0">SUM(C5:N5)</f>
        <v>5293954.9866666654</v>
      </c>
      <c r="P5" s="22"/>
    </row>
    <row r="6" spans="1:16" x14ac:dyDescent="0.35">
      <c r="A6" s="72"/>
      <c r="B6" s="14">
        <v>3</v>
      </c>
      <c r="C6" s="48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6">
        <v>0</v>
      </c>
      <c r="N6" s="47">
        <v>0</v>
      </c>
      <c r="O6" s="8">
        <f t="shared" si="0"/>
        <v>0</v>
      </c>
      <c r="P6" s="22"/>
    </row>
    <row r="7" spans="1:16" ht="15" thickBot="1" x14ac:dyDescent="0.4">
      <c r="A7" s="73"/>
      <c r="B7" s="15">
        <v>4</v>
      </c>
      <c r="C7" s="50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2">
        <v>0</v>
      </c>
      <c r="N7" s="53">
        <v>0</v>
      </c>
      <c r="O7" s="9">
        <f>SUM(C7:N7)</f>
        <v>0</v>
      </c>
      <c r="P7" s="22"/>
    </row>
    <row r="8" spans="1:16" x14ac:dyDescent="0.35">
      <c r="A8" s="54" t="s">
        <v>3</v>
      </c>
      <c r="B8" s="12">
        <v>1</v>
      </c>
      <c r="C8" s="40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2">
        <v>27027064000</v>
      </c>
      <c r="N8" s="42">
        <v>62292850152.992035</v>
      </c>
      <c r="O8" s="6">
        <f>SUM(C8:N8)</f>
        <v>89319914152.992035</v>
      </c>
    </row>
    <row r="9" spans="1:16" x14ac:dyDescent="0.35">
      <c r="A9" s="55"/>
      <c r="B9" s="13">
        <v>2</v>
      </c>
      <c r="C9" s="45">
        <v>5095003500</v>
      </c>
      <c r="D9" s="45">
        <v>0</v>
      </c>
      <c r="E9" s="45">
        <v>1933414000</v>
      </c>
      <c r="F9" s="45">
        <v>4029717006</v>
      </c>
      <c r="G9" s="45">
        <v>156751000</v>
      </c>
      <c r="H9" s="45">
        <v>1076258000</v>
      </c>
      <c r="I9" s="45">
        <v>78068976445.54657</v>
      </c>
      <c r="J9" s="45">
        <v>34273319635.996059</v>
      </c>
      <c r="K9" s="45">
        <v>7406737000</v>
      </c>
      <c r="L9" s="45">
        <v>487866666.66666669</v>
      </c>
      <c r="M9" s="46">
        <v>0</v>
      </c>
      <c r="N9" s="47">
        <v>0</v>
      </c>
      <c r="O9" s="7">
        <f t="shared" si="0"/>
        <v>132528043254.2093</v>
      </c>
    </row>
    <row r="10" spans="1:16" x14ac:dyDescent="0.35">
      <c r="A10" s="55"/>
      <c r="B10" s="14">
        <v>3</v>
      </c>
      <c r="C10" s="49">
        <v>1698334500</v>
      </c>
      <c r="D10" s="49">
        <v>0</v>
      </c>
      <c r="E10" s="49">
        <v>1505286000</v>
      </c>
      <c r="F10" s="49">
        <v>653174000</v>
      </c>
      <c r="G10" s="49">
        <v>70896000</v>
      </c>
      <c r="H10" s="49">
        <v>789822000</v>
      </c>
      <c r="I10" s="49">
        <v>20832790705.926682</v>
      </c>
      <c r="J10" s="49">
        <v>1005212735.7871999</v>
      </c>
      <c r="K10" s="49">
        <v>296497000</v>
      </c>
      <c r="L10" s="49">
        <v>487866666.66666669</v>
      </c>
      <c r="M10" s="46">
        <v>0</v>
      </c>
      <c r="N10" s="47">
        <v>0</v>
      </c>
      <c r="O10" s="8">
        <f t="shared" si="0"/>
        <v>27339879608.38055</v>
      </c>
    </row>
    <row r="11" spans="1:16" ht="15" thickBot="1" x14ac:dyDescent="0.4">
      <c r="A11" s="56"/>
      <c r="B11" s="15">
        <v>4</v>
      </c>
      <c r="C11" s="51">
        <v>0</v>
      </c>
      <c r="D11" s="51">
        <v>0</v>
      </c>
      <c r="E11" s="51">
        <v>1116672000</v>
      </c>
      <c r="F11" s="51">
        <v>807970000</v>
      </c>
      <c r="G11" s="51">
        <v>609876000</v>
      </c>
      <c r="H11" s="51">
        <v>2655007000</v>
      </c>
      <c r="I11" s="51">
        <v>285749443.77999997</v>
      </c>
      <c r="J11" s="51">
        <v>0</v>
      </c>
      <c r="K11" s="51">
        <v>0</v>
      </c>
      <c r="L11" s="51">
        <v>487866666.66666669</v>
      </c>
      <c r="M11" s="52">
        <v>0</v>
      </c>
      <c r="N11" s="53">
        <v>0</v>
      </c>
      <c r="O11" s="9">
        <f>SUM(C11:N11)</f>
        <v>5963141110.4466667</v>
      </c>
    </row>
    <row r="12" spans="1:16" x14ac:dyDescent="0.35">
      <c r="A12" s="54" t="s">
        <v>4</v>
      </c>
      <c r="B12" s="12">
        <v>1</v>
      </c>
      <c r="C12" s="40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2">
        <v>14906478000</v>
      </c>
      <c r="N12" s="42">
        <v>8206922314.1799812</v>
      </c>
      <c r="O12" s="6">
        <f>SUM(C12:N12)</f>
        <v>23113400314.179981</v>
      </c>
    </row>
    <row r="13" spans="1:16" x14ac:dyDescent="0.35">
      <c r="A13" s="55"/>
      <c r="B13" s="13">
        <v>2</v>
      </c>
      <c r="C13" s="45">
        <v>2547501750</v>
      </c>
      <c r="D13" s="45">
        <v>0</v>
      </c>
      <c r="E13" s="45">
        <v>2431220340</v>
      </c>
      <c r="F13" s="45">
        <v>11408254000</v>
      </c>
      <c r="G13" s="45">
        <v>16713000</v>
      </c>
      <c r="H13" s="45">
        <v>513660000</v>
      </c>
      <c r="I13" s="45">
        <v>64709545425.913315</v>
      </c>
      <c r="J13" s="45">
        <v>1592391373.4400001</v>
      </c>
      <c r="K13" s="45">
        <v>1353806000</v>
      </c>
      <c r="L13" s="45">
        <v>2150200540.6666665</v>
      </c>
      <c r="M13" s="46">
        <v>0</v>
      </c>
      <c r="N13" s="47">
        <v>0</v>
      </c>
      <c r="O13" s="7">
        <f t="shared" ref="O13:O14" si="1">SUM(C13:N13)</f>
        <v>86723292430.019989</v>
      </c>
    </row>
    <row r="14" spans="1:16" x14ac:dyDescent="0.35">
      <c r="A14" s="55"/>
      <c r="B14" s="14">
        <v>3</v>
      </c>
      <c r="C14" s="49">
        <v>849167250</v>
      </c>
      <c r="D14" s="49">
        <v>0</v>
      </c>
      <c r="E14" s="49">
        <v>1198731506</v>
      </c>
      <c r="F14" s="49">
        <v>936729000</v>
      </c>
      <c r="G14" s="49">
        <v>159516000</v>
      </c>
      <c r="H14" s="49">
        <v>338088000</v>
      </c>
      <c r="I14" s="49">
        <v>7457490170.8400002</v>
      </c>
      <c r="J14" s="49">
        <v>0</v>
      </c>
      <c r="K14" s="49">
        <v>153724000</v>
      </c>
      <c r="L14" s="49">
        <v>2150200540.6666665</v>
      </c>
      <c r="M14" s="46">
        <v>0</v>
      </c>
      <c r="N14" s="47">
        <v>0</v>
      </c>
      <c r="O14" s="8">
        <f t="shared" si="1"/>
        <v>13243646467.506666</v>
      </c>
    </row>
    <row r="15" spans="1:16" ht="15" thickBot="1" x14ac:dyDescent="0.4">
      <c r="A15" s="56"/>
      <c r="B15" s="15">
        <v>4</v>
      </c>
      <c r="C15" s="51">
        <v>0</v>
      </c>
      <c r="D15" s="51">
        <v>0</v>
      </c>
      <c r="E15" s="51">
        <v>3349766316</v>
      </c>
      <c r="F15" s="51">
        <v>1427502144</v>
      </c>
      <c r="G15" s="51">
        <v>508230000</v>
      </c>
      <c r="H15" s="51">
        <v>2591428492</v>
      </c>
      <c r="I15" s="51">
        <v>0</v>
      </c>
      <c r="J15" s="51">
        <v>0</v>
      </c>
      <c r="K15" s="51">
        <v>0</v>
      </c>
      <c r="L15" s="51">
        <v>2150200540.6666665</v>
      </c>
      <c r="M15" s="52">
        <v>0</v>
      </c>
      <c r="N15" s="53">
        <v>0</v>
      </c>
      <c r="O15" s="9">
        <f>SUM(C15:N15)</f>
        <v>10027127492.666666</v>
      </c>
    </row>
    <row r="16" spans="1:16" x14ac:dyDescent="0.35">
      <c r="A16" s="54" t="s">
        <v>5</v>
      </c>
      <c r="B16" s="12">
        <v>1</v>
      </c>
      <c r="C16" s="40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2">
        <v>1359372000</v>
      </c>
      <c r="N16" s="42">
        <v>4067671786.870997</v>
      </c>
      <c r="O16" s="6">
        <f>SUM(C16:N16)</f>
        <v>5427043786.8709965</v>
      </c>
    </row>
    <row r="17" spans="1:16" x14ac:dyDescent="0.35">
      <c r="A17" s="55"/>
      <c r="B17" s="13">
        <v>2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8476913837.6866684</v>
      </c>
      <c r="J17" s="45">
        <v>6191532495.3933334</v>
      </c>
      <c r="K17" s="45">
        <v>50467495000</v>
      </c>
      <c r="L17" s="45">
        <v>0</v>
      </c>
      <c r="M17" s="46">
        <v>0</v>
      </c>
      <c r="N17" s="47">
        <v>0</v>
      </c>
      <c r="O17" s="7">
        <f t="shared" ref="O17:O18" si="2">SUM(C17:N17)</f>
        <v>65135941333.080002</v>
      </c>
    </row>
    <row r="18" spans="1:16" x14ac:dyDescent="0.35">
      <c r="A18" s="55"/>
      <c r="B18" s="14">
        <v>3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563643019.36000001</v>
      </c>
      <c r="J18" s="49">
        <v>0</v>
      </c>
      <c r="K18" s="49">
        <v>571505000</v>
      </c>
      <c r="L18" s="49">
        <v>0</v>
      </c>
      <c r="M18" s="46">
        <v>0</v>
      </c>
      <c r="N18" s="47">
        <v>0</v>
      </c>
      <c r="O18" s="8">
        <f t="shared" si="2"/>
        <v>1135148019.3600001</v>
      </c>
    </row>
    <row r="19" spans="1:16" ht="15" thickBot="1" x14ac:dyDescent="0.4">
      <c r="A19" s="56"/>
      <c r="B19" s="15">
        <v>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2">
        <v>0</v>
      </c>
      <c r="N19" s="53">
        <v>0</v>
      </c>
      <c r="O19" s="9">
        <f>SUM(C19:N19)</f>
        <v>0</v>
      </c>
    </row>
    <row r="20" spans="1:16" ht="16" thickBot="1" x14ac:dyDescent="0.4">
      <c r="A20" s="57" t="s">
        <v>6</v>
      </c>
      <c r="B20" s="58"/>
      <c r="C20" s="10">
        <f t="shared" ref="C20:N20" si="3">SUM(C4:C19)</f>
        <v>10190007000</v>
      </c>
      <c r="D20" s="10">
        <f t="shared" si="3"/>
        <v>0</v>
      </c>
      <c r="E20" s="10">
        <f t="shared" si="3"/>
        <v>11535090162</v>
      </c>
      <c r="F20" s="10">
        <f t="shared" si="3"/>
        <v>19263346150</v>
      </c>
      <c r="G20" s="10">
        <f t="shared" si="3"/>
        <v>1521982000</v>
      </c>
      <c r="H20" s="10">
        <f t="shared" si="3"/>
        <v>7964263492</v>
      </c>
      <c r="I20" s="10">
        <f t="shared" si="3"/>
        <v>180399919004.03989</v>
      </c>
      <c r="J20" s="10">
        <f t="shared" si="3"/>
        <v>43062456240.616592</v>
      </c>
      <c r="K20" s="10">
        <f t="shared" si="3"/>
        <v>60250248000</v>
      </c>
      <c r="L20" s="10">
        <f t="shared" si="3"/>
        <v>7914201622</v>
      </c>
      <c r="M20" s="10">
        <f t="shared" si="3"/>
        <v>44086645000</v>
      </c>
      <c r="N20" s="10">
        <f t="shared" si="3"/>
        <v>74567444254.043015</v>
      </c>
      <c r="O20" s="11">
        <f>SUM(O4:O19)</f>
        <v>460755602924.69952</v>
      </c>
    </row>
    <row r="22" spans="1:16" x14ac:dyDescent="0.35">
      <c r="M22" s="21"/>
    </row>
    <row r="24" spans="1:16" x14ac:dyDescent="0.35">
      <c r="M24" s="22"/>
    </row>
    <row r="26" spans="1:16" x14ac:dyDescent="0.35">
      <c r="N26" s="24"/>
    </row>
    <row r="27" spans="1:16" x14ac:dyDescent="0.35">
      <c r="N27" s="24"/>
    </row>
    <row r="28" spans="1:16" x14ac:dyDescent="0.35">
      <c r="L28" s="25"/>
      <c r="N28" s="24"/>
    </row>
    <row r="29" spans="1:16" x14ac:dyDescent="0.35">
      <c r="L29" s="26"/>
    </row>
    <row r="30" spans="1:16" x14ac:dyDescent="0.35">
      <c r="L30" s="22"/>
    </row>
    <row r="32" spans="1:16" x14ac:dyDescent="0.35">
      <c r="N32" s="23"/>
      <c r="O32" s="24"/>
      <c r="P32" s="24"/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opLeftCell="E1" zoomScale="85" zoomScaleNormal="85" workbookViewId="0">
      <selection activeCell="N17" sqref="N17"/>
    </sheetView>
  </sheetViews>
  <sheetFormatPr baseColWidth="10" defaultRowHeight="14.5" x14ac:dyDescent="0.35"/>
  <cols>
    <col min="1" max="1" width="10.1796875" bestFit="1" customWidth="1"/>
    <col min="2" max="2" width="6.1796875" bestFit="1" customWidth="1"/>
    <col min="3" max="3" width="15.81640625" customWidth="1"/>
    <col min="4" max="4" width="6.54296875" bestFit="1" customWidth="1"/>
    <col min="5" max="5" width="15.81640625" bestFit="1" customWidth="1"/>
    <col min="6" max="6" width="17" bestFit="1" customWidth="1"/>
    <col min="7" max="8" width="14.1796875" bestFit="1" customWidth="1"/>
    <col min="9" max="11" width="17" bestFit="1" customWidth="1"/>
    <col min="12" max="12" width="15.81640625" bestFit="1" customWidth="1"/>
    <col min="13" max="13" width="14.26953125" bestFit="1" customWidth="1"/>
    <col min="14" max="14" width="17.1796875" bestFit="1" customWidth="1"/>
    <col min="15" max="15" width="17" bestFit="1" customWidth="1"/>
    <col min="16" max="16" width="13.36328125" bestFit="1" customWidth="1"/>
  </cols>
  <sheetData>
    <row r="1" spans="1:16" ht="15" thickBot="1" x14ac:dyDescent="0.4">
      <c r="A1" s="59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6" ht="15" thickBot="1" x14ac:dyDescent="0.4">
      <c r="A2" s="62" t="s">
        <v>7</v>
      </c>
      <c r="B2" s="64" t="s">
        <v>0</v>
      </c>
      <c r="C2" s="66" t="s">
        <v>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9" t="s">
        <v>1</v>
      </c>
    </row>
    <row r="3" spans="1:16" ht="15" thickBot="1" x14ac:dyDescent="0.4">
      <c r="A3" s="63"/>
      <c r="B3" s="65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70"/>
    </row>
    <row r="4" spans="1:16" x14ac:dyDescent="0.35">
      <c r="A4" s="71" t="s">
        <v>2</v>
      </c>
      <c r="B4" s="12">
        <v>1</v>
      </c>
      <c r="C4" s="40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3">
        <v>0</v>
      </c>
      <c r="N4" s="43">
        <v>0</v>
      </c>
      <c r="O4" s="6">
        <f>SUM(C4:N4)</f>
        <v>0</v>
      </c>
      <c r="P4" s="22"/>
    </row>
    <row r="5" spans="1:16" x14ac:dyDescent="0.35">
      <c r="A5" s="72"/>
      <c r="B5" s="13">
        <v>2</v>
      </c>
      <c r="C5" s="44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62673371404.000504</v>
      </c>
      <c r="J5" s="45">
        <v>183730800</v>
      </c>
      <c r="K5" s="45">
        <v>40038000</v>
      </c>
      <c r="L5" s="45">
        <v>0</v>
      </c>
      <c r="M5" s="46">
        <v>0</v>
      </c>
      <c r="N5" s="47">
        <v>0</v>
      </c>
      <c r="O5" s="7">
        <f t="shared" ref="O5:O10" si="0">SUM(C5:N5)</f>
        <v>62897140204.000504</v>
      </c>
      <c r="P5" s="22"/>
    </row>
    <row r="6" spans="1:16" x14ac:dyDescent="0.35">
      <c r="A6" s="72"/>
      <c r="B6" s="14">
        <v>3</v>
      </c>
      <c r="C6" s="48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4031819799.9998999</v>
      </c>
      <c r="J6" s="49">
        <v>0</v>
      </c>
      <c r="K6" s="49">
        <v>0</v>
      </c>
      <c r="L6" s="49">
        <v>0</v>
      </c>
      <c r="M6" s="46">
        <v>0</v>
      </c>
      <c r="N6" s="47">
        <v>0</v>
      </c>
      <c r="O6" s="8">
        <f t="shared" si="0"/>
        <v>4031819799.9998999</v>
      </c>
      <c r="P6" s="22"/>
    </row>
    <row r="7" spans="1:16" ht="15" thickBot="1" x14ac:dyDescent="0.4">
      <c r="A7" s="73"/>
      <c r="B7" s="15">
        <v>4</v>
      </c>
      <c r="C7" s="50">
        <v>0</v>
      </c>
      <c r="D7" s="51">
        <v>0</v>
      </c>
      <c r="E7" s="51">
        <v>0</v>
      </c>
      <c r="F7" s="51">
        <v>0</v>
      </c>
      <c r="G7" s="51">
        <v>0</v>
      </c>
      <c r="H7" s="4">
        <v>0</v>
      </c>
      <c r="I7" s="51">
        <v>0</v>
      </c>
      <c r="J7" s="51">
        <v>0</v>
      </c>
      <c r="K7" s="51">
        <v>0</v>
      </c>
      <c r="L7" s="51">
        <v>0</v>
      </c>
      <c r="M7" s="52">
        <v>0</v>
      </c>
      <c r="N7" s="53">
        <v>0</v>
      </c>
      <c r="O7" s="9">
        <f>SUM(C7:N7)</f>
        <v>0</v>
      </c>
      <c r="P7" s="22"/>
    </row>
    <row r="8" spans="1:16" x14ac:dyDescent="0.35">
      <c r="A8" s="54" t="s">
        <v>3</v>
      </c>
      <c r="B8" s="12">
        <v>1</v>
      </c>
      <c r="C8" s="40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1">
        <v>19206505000</v>
      </c>
      <c r="N8" s="1">
        <f>70986306763.94-338.343332926432</f>
        <v>70986306425.596664</v>
      </c>
      <c r="O8" s="6">
        <f>SUM(C8:N8)</f>
        <v>90192811425.596664</v>
      </c>
    </row>
    <row r="9" spans="1:16" x14ac:dyDescent="0.35">
      <c r="A9" s="55"/>
      <c r="B9" s="13">
        <v>2</v>
      </c>
      <c r="C9" s="45">
        <v>2547501750</v>
      </c>
      <c r="D9" s="45">
        <v>0</v>
      </c>
      <c r="E9" s="45">
        <v>1544813500</v>
      </c>
      <c r="F9" s="45">
        <v>2406121230</v>
      </c>
      <c r="G9" s="45">
        <v>241946000</v>
      </c>
      <c r="H9" s="2">
        <v>166636000</v>
      </c>
      <c r="I9" s="45">
        <v>41044795221.566498</v>
      </c>
      <c r="J9" s="45">
        <v>10965925323.382999</v>
      </c>
      <c r="K9" s="45">
        <v>513864000</v>
      </c>
      <c r="L9" s="45">
        <v>1317239999.9981999</v>
      </c>
      <c r="M9" s="46">
        <v>0</v>
      </c>
      <c r="N9" s="47">
        <v>0</v>
      </c>
      <c r="O9" s="7">
        <f t="shared" si="0"/>
        <v>60748843024.947693</v>
      </c>
    </row>
    <row r="10" spans="1:16" x14ac:dyDescent="0.35">
      <c r="A10" s="55"/>
      <c r="B10" s="14">
        <v>3</v>
      </c>
      <c r="C10" s="49">
        <v>849167250</v>
      </c>
      <c r="D10" s="49">
        <v>0</v>
      </c>
      <c r="E10" s="49">
        <v>2234804500</v>
      </c>
      <c r="F10" s="49">
        <v>901292000</v>
      </c>
      <c r="G10" s="49">
        <v>106344000</v>
      </c>
      <c r="H10" s="3">
        <f>598293000+376170000</f>
        <v>974463000</v>
      </c>
      <c r="I10" s="49">
        <v>20119882938.733398</v>
      </c>
      <c r="J10" s="49">
        <f>1928148343.4-11936094.47</f>
        <v>1916212248.9300001</v>
      </c>
      <c r="K10" s="49">
        <v>25061000</v>
      </c>
      <c r="L10" s="49">
        <v>1317239999.9981999</v>
      </c>
      <c r="M10" s="46">
        <v>0</v>
      </c>
      <c r="N10" s="47">
        <v>0</v>
      </c>
      <c r="O10" s="8">
        <f t="shared" si="0"/>
        <v>28444466937.661598</v>
      </c>
    </row>
    <row r="11" spans="1:16" ht="15" thickBot="1" x14ac:dyDescent="0.4">
      <c r="A11" s="56"/>
      <c r="B11" s="15">
        <v>4</v>
      </c>
      <c r="C11" s="51">
        <v>0</v>
      </c>
      <c r="D11" s="51">
        <v>0</v>
      </c>
      <c r="E11" s="51">
        <v>0</v>
      </c>
      <c r="F11" s="51">
        <v>370322000</v>
      </c>
      <c r="G11" s="51">
        <v>203292000</v>
      </c>
      <c r="H11" s="4">
        <f>1607575000-387335000</f>
        <v>1220240000</v>
      </c>
      <c r="I11" s="51">
        <v>0</v>
      </c>
      <c r="J11" s="51">
        <v>0</v>
      </c>
      <c r="K11" s="51">
        <v>0</v>
      </c>
      <c r="L11" s="51">
        <v>1317239999.9981999</v>
      </c>
      <c r="M11" s="52">
        <v>0</v>
      </c>
      <c r="N11" s="53">
        <v>0</v>
      </c>
      <c r="O11" s="9">
        <f>SUM(C11:N11)</f>
        <v>3111093999.9981999</v>
      </c>
    </row>
    <row r="12" spans="1:16" x14ac:dyDescent="0.35">
      <c r="A12" s="54" t="s">
        <v>4</v>
      </c>
      <c r="B12" s="12">
        <v>1</v>
      </c>
      <c r="C12" s="40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1">
        <v>18579300000</v>
      </c>
      <c r="N12" s="1">
        <f>12833946026.09-338.343332926432</f>
        <v>12833945687.746668</v>
      </c>
      <c r="O12" s="6">
        <f>SUM(C12:N12)</f>
        <v>31413245687.746666</v>
      </c>
    </row>
    <row r="13" spans="1:16" x14ac:dyDescent="0.35">
      <c r="A13" s="55"/>
      <c r="B13" s="13">
        <v>2</v>
      </c>
      <c r="C13" s="45">
        <v>2547501750</v>
      </c>
      <c r="D13" s="45">
        <v>0</v>
      </c>
      <c r="E13" s="45">
        <v>1945774954.25</v>
      </c>
      <c r="F13" s="45">
        <v>14534428000</v>
      </c>
      <c r="G13" s="45">
        <v>70378000</v>
      </c>
      <c r="H13" s="2">
        <v>85610000</v>
      </c>
      <c r="I13" s="45">
        <v>32441642117.200001</v>
      </c>
      <c r="J13" s="45">
        <v>6234474364.6833</v>
      </c>
      <c r="K13" s="45">
        <v>1670969000</v>
      </c>
      <c r="L13" s="45">
        <v>1431473980.0064001</v>
      </c>
      <c r="M13" s="46">
        <v>0</v>
      </c>
      <c r="N13" s="47">
        <v>0</v>
      </c>
      <c r="O13" s="7">
        <f t="shared" ref="O13:O14" si="1">SUM(C13:N13)</f>
        <v>60962252166.139702</v>
      </c>
    </row>
    <row r="14" spans="1:16" x14ac:dyDescent="0.35">
      <c r="A14" s="55"/>
      <c r="B14" s="14">
        <v>3</v>
      </c>
      <c r="C14" s="49">
        <v>849167250</v>
      </c>
      <c r="D14" s="49">
        <v>0</v>
      </c>
      <c r="E14" s="49">
        <v>574554344.75</v>
      </c>
      <c r="F14" s="49">
        <v>759102000</v>
      </c>
      <c r="G14" s="49">
        <v>194964000</v>
      </c>
      <c r="H14" s="3">
        <v>80313000</v>
      </c>
      <c r="I14" s="49">
        <v>14084665640</v>
      </c>
      <c r="J14" s="49">
        <v>0</v>
      </c>
      <c r="K14" s="49">
        <v>15810000</v>
      </c>
      <c r="L14" s="49">
        <v>1431473980.0064001</v>
      </c>
      <c r="M14" s="46">
        <v>0</v>
      </c>
      <c r="N14" s="47">
        <v>0</v>
      </c>
      <c r="O14" s="8">
        <f t="shared" si="1"/>
        <v>17990050214.756401</v>
      </c>
    </row>
    <row r="15" spans="1:16" ht="15" thickBot="1" x14ac:dyDescent="0.4">
      <c r="A15" s="56"/>
      <c r="B15" s="15">
        <v>4</v>
      </c>
      <c r="C15" s="51">
        <v>434073501.80000001</v>
      </c>
      <c r="D15" s="51">
        <v>0</v>
      </c>
      <c r="E15" s="51">
        <v>3080552020.0152001</v>
      </c>
      <c r="F15" s="51">
        <v>1894506000</v>
      </c>
      <c r="G15" s="51">
        <v>711522000</v>
      </c>
      <c r="H15" s="4">
        <v>0</v>
      </c>
      <c r="I15" s="51">
        <v>0</v>
      </c>
      <c r="J15" s="51">
        <v>0</v>
      </c>
      <c r="K15" s="51">
        <v>0</v>
      </c>
      <c r="L15" s="51">
        <v>1431473980.0064001</v>
      </c>
      <c r="M15" s="52">
        <v>0</v>
      </c>
      <c r="N15" s="53">
        <v>0</v>
      </c>
      <c r="O15" s="9">
        <f>SUM(C15:N15)</f>
        <v>7552127501.8216009</v>
      </c>
    </row>
    <row r="16" spans="1:16" x14ac:dyDescent="0.35">
      <c r="A16" s="54" t="s">
        <v>5</v>
      </c>
      <c r="B16" s="12">
        <v>1</v>
      </c>
      <c r="C16" s="40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1">
        <v>998991000</v>
      </c>
      <c r="N16" s="1">
        <f>1874569518-338.343332926432</f>
        <v>1874569179.656667</v>
      </c>
      <c r="O16" s="6">
        <f>SUM(C16:N16)</f>
        <v>2873560179.6566668</v>
      </c>
    </row>
    <row r="17" spans="1:15" x14ac:dyDescent="0.35">
      <c r="A17" s="55"/>
      <c r="B17" s="13">
        <v>2</v>
      </c>
      <c r="C17" s="45">
        <v>0</v>
      </c>
      <c r="D17" s="45">
        <v>0</v>
      </c>
      <c r="E17" s="45">
        <v>0</v>
      </c>
      <c r="F17" s="45">
        <v>0</v>
      </c>
      <c r="G17" s="45">
        <v>140756000</v>
      </c>
      <c r="H17" s="45">
        <v>0</v>
      </c>
      <c r="I17" s="45">
        <v>5821775205.3330002</v>
      </c>
      <c r="J17" s="45">
        <v>0</v>
      </c>
      <c r="K17" s="45">
        <v>32185788000</v>
      </c>
      <c r="L17" s="45">
        <v>0</v>
      </c>
      <c r="M17" s="46">
        <v>0</v>
      </c>
      <c r="N17" s="47">
        <v>0</v>
      </c>
      <c r="O17" s="7">
        <f t="shared" ref="O17:O18" si="2">SUM(C17:N17)</f>
        <v>38148319205.333</v>
      </c>
    </row>
    <row r="18" spans="1:15" x14ac:dyDescent="0.35">
      <c r="A18" s="55"/>
      <c r="B18" s="14">
        <v>3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358328000</v>
      </c>
      <c r="J18" s="49">
        <v>0</v>
      </c>
      <c r="K18" s="49">
        <v>2582344000</v>
      </c>
      <c r="L18" s="49">
        <v>0</v>
      </c>
      <c r="M18" s="46">
        <v>0</v>
      </c>
      <c r="N18" s="47">
        <v>0</v>
      </c>
      <c r="O18" s="8">
        <f t="shared" si="2"/>
        <v>2940672000</v>
      </c>
    </row>
    <row r="19" spans="1:15" ht="15" thickBot="1" x14ac:dyDescent="0.4">
      <c r="A19" s="56"/>
      <c r="B19" s="15">
        <v>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2">
        <v>0</v>
      </c>
      <c r="N19" s="53">
        <v>0</v>
      </c>
      <c r="O19" s="9">
        <f>SUM(C19:N19)</f>
        <v>0</v>
      </c>
    </row>
    <row r="20" spans="1:15" ht="16" thickBot="1" x14ac:dyDescent="0.4">
      <c r="A20" s="57" t="s">
        <v>6</v>
      </c>
      <c r="B20" s="58"/>
      <c r="C20" s="10">
        <f t="shared" ref="C20:N20" si="3">SUM(C4:C19)</f>
        <v>7227411501.8000002</v>
      </c>
      <c r="D20" s="10">
        <f t="shared" si="3"/>
        <v>0</v>
      </c>
      <c r="E20" s="10">
        <f t="shared" si="3"/>
        <v>9380499319.0151997</v>
      </c>
      <c r="F20" s="10">
        <f t="shared" si="3"/>
        <v>20865771230</v>
      </c>
      <c r="G20" s="10">
        <f t="shared" si="3"/>
        <v>1669202000</v>
      </c>
      <c r="H20" s="10">
        <f t="shared" si="3"/>
        <v>2527262000</v>
      </c>
      <c r="I20" s="10">
        <f t="shared" si="3"/>
        <v>180576280326.83331</v>
      </c>
      <c r="J20" s="10">
        <f t="shared" si="3"/>
        <v>19300342736.9963</v>
      </c>
      <c r="K20" s="10">
        <f t="shared" si="3"/>
        <v>37033874000</v>
      </c>
      <c r="L20" s="10">
        <f t="shared" si="3"/>
        <v>8246141940.0137997</v>
      </c>
      <c r="M20" s="10">
        <f t="shared" si="3"/>
        <v>38784796000</v>
      </c>
      <c r="N20" s="10">
        <f t="shared" si="3"/>
        <v>85694821293</v>
      </c>
      <c r="O20" s="11">
        <f>SUM(O4:O19)</f>
        <v>411306402347.65863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tabSelected="1" zoomScale="85" zoomScaleNormal="85" workbookViewId="0">
      <selection activeCell="A2" sqref="A2:A3"/>
    </sheetView>
  </sheetViews>
  <sheetFormatPr baseColWidth="10" defaultRowHeight="14.5" x14ac:dyDescent="0.35"/>
  <cols>
    <col min="1" max="1" width="11.81640625" customWidth="1"/>
    <col min="2" max="2" width="6.1796875" customWidth="1"/>
    <col min="3" max="3" width="13.81640625" bestFit="1" customWidth="1"/>
    <col min="4" max="4" width="13" customWidth="1"/>
    <col min="5" max="6" width="13.81640625" bestFit="1" customWidth="1"/>
    <col min="7" max="8" width="12.81640625" bestFit="1" customWidth="1"/>
    <col min="9" max="11" width="13.81640625" bestFit="1" customWidth="1"/>
    <col min="12" max="12" width="12.81640625" bestFit="1" customWidth="1"/>
    <col min="13" max="14" width="13.81640625" bestFit="1" customWidth="1"/>
    <col min="15" max="15" width="17.1796875" customWidth="1"/>
  </cols>
  <sheetData>
    <row r="1" spans="1:15" ht="15" thickBot="1" x14ac:dyDescent="0.4">
      <c r="A1" s="74" t="s">
        <v>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ht="15" thickBot="1" x14ac:dyDescent="0.4">
      <c r="A2" s="62" t="s">
        <v>7</v>
      </c>
      <c r="B2" s="64" t="s">
        <v>0</v>
      </c>
      <c r="C2" s="66" t="s">
        <v>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9" t="s">
        <v>1</v>
      </c>
    </row>
    <row r="3" spans="1:15" ht="21" customHeight="1" thickBot="1" x14ac:dyDescent="0.4">
      <c r="A3" s="63"/>
      <c r="B3" s="65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70"/>
    </row>
    <row r="4" spans="1:15" x14ac:dyDescent="0.35">
      <c r="A4" s="71" t="s">
        <v>2</v>
      </c>
      <c r="B4" s="12">
        <v>1</v>
      </c>
      <c r="C4" s="27" t="str">
        <f>IF(AND('INVTR 2024 (no acotado)'!C4=0, 'INVT 2024'!C4=0), "-", IFERROR('INVTR 2024 (no acotado)'!C4/'INVT 2024'!C4,"indef"))</f>
        <v>-</v>
      </c>
      <c r="D4" s="27" t="str">
        <f>IF(AND('INVTR 2024 (no acotado)'!D4=0, 'INVT 2024'!D4=0), "-", IFERROR('INVTR 2024 (no acotado)'!D4/'INVT 2024'!D4,"indef"))</f>
        <v>-</v>
      </c>
      <c r="E4" s="27" t="str">
        <f>IF(AND('INVTR 2024 (no acotado)'!E4=0, 'INVT 2024'!E4=0), "-", IFERROR('INVTR 2024 (no acotado)'!E4/'INVT 2024'!E4,"indef"))</f>
        <v>-</v>
      </c>
      <c r="F4" s="27" t="str">
        <f>IF(AND('INVTR 2024 (no acotado)'!F4=0, 'INVT 2024'!F4=0), "-", IFERROR('INVTR 2024 (no acotado)'!F4/'INVT 2024'!F4,"indef"))</f>
        <v>-</v>
      </c>
      <c r="G4" s="27" t="str">
        <f>IF(AND('INVTR 2024 (no acotado)'!G4=0, 'INVT 2024'!G4=0), "-", IFERROR('INVTR 2024 (no acotado)'!G4/'INVT 2024'!G4,"indef"))</f>
        <v>-</v>
      </c>
      <c r="H4" s="27" t="str">
        <f>IF(AND('INVTR 2024 (no acotado)'!H4=0, 'INVT 2024'!H4=0), "-", IFERROR('INVTR 2024 (no acotado)'!H4/'INVT 2024'!H4,"indef"))</f>
        <v>-</v>
      </c>
      <c r="I4" s="27" t="str">
        <f>IF(AND('INVTR 2024 (no acotado)'!I4=0, 'INVT 2024'!I4=0), "-", IFERROR('INVTR 2024 (no acotado)'!I4/'INVT 2024'!I4,"indef"))</f>
        <v>-</v>
      </c>
      <c r="J4" s="27" t="str">
        <f>IF(AND('INVTR 2024 (no acotado)'!J4=0, 'INVT 2024'!J4=0), "-", IFERROR('INVTR 2024 (no acotado)'!J4/'INVT 2024'!J4,"indef"))</f>
        <v>-</v>
      </c>
      <c r="K4" s="27" t="str">
        <f>IF(AND('INVTR 2024 (no acotado)'!K4=0, 'INVT 2024'!K4=0), "-", IFERROR('INVTR 2024 (no acotado)'!K4/'INVT 2024'!K4,"indef"))</f>
        <v>-</v>
      </c>
      <c r="L4" s="27" t="str">
        <f>IF(AND('INVTR 2024 (no acotado)'!L4=0, 'INVT 2024'!L4=0), "-", IFERROR('INVTR 2024 (no acotado)'!L4/'INVT 2024'!L4,"indef"))</f>
        <v>-</v>
      </c>
      <c r="M4" s="29" t="str">
        <f>IF(AND('INVTR 2024 (no acotado)'!M4=0, 'INVT 2024'!M4=0), "-", IFERROR('INVTR 2024 (no acotado)'!M4/'INVT 2024'!M4,"indef"))</f>
        <v>indef</v>
      </c>
      <c r="N4" s="29" t="str">
        <f>IF(AND('INVTR 2024 (no acotado)'!N4=0, 'INVT 2024'!N4=0), "-", IFERROR('INVTR 2024 (no acotado)'!N4/'INVT 2024'!N4,"indef"))</f>
        <v>-</v>
      </c>
      <c r="O4" s="16" t="str">
        <f>IF(AND('INVTR 2024 (no acotado)'!O4=0, 'INVT 2024'!O4=0), "-", IFERROR('INVTR 2024 (no acotado)'!O4/'INVT 2024'!O4,"indef"))</f>
        <v>indef</v>
      </c>
    </row>
    <row r="5" spans="1:15" x14ac:dyDescent="0.35">
      <c r="A5" s="72"/>
      <c r="B5" s="13">
        <v>2</v>
      </c>
      <c r="C5" s="30" t="str">
        <f>IF(AND('INVTR 2024 (no acotado)'!C5=0, 'INVT 2024'!C5=0), "-", IFERROR('INVTR 2024 (no acotado)'!C5/'INVT 2024'!C5,"indef"))</f>
        <v>-</v>
      </c>
      <c r="D5" s="31" t="str">
        <f>IF(AND('INVTR 2024 (no acotado)'!D5=0, 'INVT 2024'!D5=0), "-", IFERROR('INVTR 2024 (no acotado)'!D5/'INVT 2024'!D5,"indef"))</f>
        <v>-</v>
      </c>
      <c r="E5" s="31" t="str">
        <f>IF(AND('INVTR 2024 (no acotado)'!E5=0, 'INVT 2024'!E5=0), "-", IFERROR('INVTR 2024 (no acotado)'!E5/'INVT 2024'!E5,"indef"))</f>
        <v>-</v>
      </c>
      <c r="F5" s="31" t="str">
        <f>IF(AND('INVTR 2024 (no acotado)'!F5=0, 'INVT 2024'!F5=0), "-", IFERROR('INVTR 2024 (no acotado)'!F5/'INVT 2024'!F5,"indef"))</f>
        <v>-</v>
      </c>
      <c r="G5" s="31" t="str">
        <f>IF(AND('INVTR 2024 (no acotado)'!G5=0, 'INVT 2024'!G5=0), "-", IFERROR('INVTR 2024 (no acotado)'!G5/'INVT 2024'!G5,"indef"))</f>
        <v>-</v>
      </c>
      <c r="H5" s="31" t="str">
        <f>IF(AND('INVTR 2024 (no acotado)'!H5=0, 'INVT 2024'!H5=0), "-", IFERROR('INVTR 2024 (no acotado)'!H5/'INVT 2024'!H5,"indef"))</f>
        <v>-</v>
      </c>
      <c r="I5" s="31">
        <f>IF(AND('INVTR 2024 (no acotado)'!I5=0, 'INVT 2024'!I5=0), "-", IFERROR('INVTR 2024 (no acotado)'!I5/'INVT 2024'!I5,"indef"))</f>
        <v>7.6746389717270594E-5</v>
      </c>
      <c r="J5" s="31">
        <f>IF(AND('INVTR 2024 (no acotado)'!J5=0, 'INVT 2024'!J5=0), "-", IFERROR('INVTR 2024 (no acotado)'!J5/'INVT 2024'!J5,"indef"))</f>
        <v>0</v>
      </c>
      <c r="K5" s="31">
        <f>IF(AND('INVTR 2024 (no acotado)'!K5=0, 'INVT 2024'!K5=0), "-", IFERROR('INVTR 2024 (no acotado)'!K5/'INVT 2024'!K5,"indef"))</f>
        <v>1.2088515909885609E-2</v>
      </c>
      <c r="L5" s="31" t="str">
        <f>IF(AND('INVTR 2024 (no acotado)'!L5=0, 'INVT 2024'!L5=0), "-", IFERROR('INVTR 2024 (no acotado)'!L5/'INVT 2024'!L5,"indef"))</f>
        <v>-</v>
      </c>
      <c r="M5" s="32" t="str">
        <f>IF(AND('INVTR 2024 (no acotado)'!M5=0, 'INVT 2024'!M5=0), "-", IFERROR('INVTR 2024 (no acotado)'!M5/'INVT 2024'!M5,"indef"))</f>
        <v>-</v>
      </c>
      <c r="N5" s="33" t="str">
        <f>IF(AND('INVTR 2024 (no acotado)'!N5=0, 'INVT 2024'!N5=0), "-", IFERROR('INVTR 2024 (no acotado)'!N5/'INVT 2024'!N5,"indef"))</f>
        <v>-</v>
      </c>
      <c r="O5" s="17">
        <f>IF(AND('INVTR 2024 (no acotado)'!O5=0, 'INVT 2024'!O5=0), "-", IFERROR('INVTR 2024 (no acotado)'!O5/'INVT 2024'!O5,"indef"))</f>
        <v>8.4168452961394722E-5</v>
      </c>
    </row>
    <row r="6" spans="1:15" x14ac:dyDescent="0.35">
      <c r="A6" s="72"/>
      <c r="B6" s="14">
        <v>3</v>
      </c>
      <c r="C6" s="34" t="str">
        <f>IF(AND('INVTR 2024 (no acotado)'!C6=0, 'INVT 2024'!C6=0), "-", IFERROR('INVTR 2024 (no acotado)'!C6/'INVT 2024'!C6,"indef"))</f>
        <v>-</v>
      </c>
      <c r="D6" s="35" t="str">
        <f>IF(AND('INVTR 2024 (no acotado)'!D6=0, 'INVT 2024'!D6=0), "-", IFERROR('INVTR 2024 (no acotado)'!D6/'INVT 2024'!D6,"indef"))</f>
        <v>-</v>
      </c>
      <c r="E6" s="35" t="str">
        <f>IF(AND('INVTR 2024 (no acotado)'!E6=0, 'INVT 2024'!E6=0), "-", IFERROR('INVTR 2024 (no acotado)'!E6/'INVT 2024'!E6,"indef"))</f>
        <v>-</v>
      </c>
      <c r="F6" s="35" t="str">
        <f>IF(AND('INVTR 2024 (no acotado)'!F6=0, 'INVT 2024'!F6=0), "-", IFERROR('INVTR 2024 (no acotado)'!F6/'INVT 2024'!F6,"indef"))</f>
        <v>-</v>
      </c>
      <c r="G6" s="35" t="str">
        <f>IF(AND('INVTR 2024 (no acotado)'!G6=0, 'INVT 2024'!G6=0), "-", IFERROR('INVTR 2024 (no acotado)'!G6/'INVT 2024'!G6,"indef"))</f>
        <v>-</v>
      </c>
      <c r="H6" s="35" t="str">
        <f>IF(AND('INVTR 2024 (no acotado)'!H6=0, 'INVT 2024'!H6=0), "-", IFERROR('INVTR 2024 (no acotado)'!H6/'INVT 2024'!H6,"indef"))</f>
        <v>-</v>
      </c>
      <c r="I6" s="35">
        <f>IF(AND('INVTR 2024 (no acotado)'!I6=0, 'INVT 2024'!I6=0), "-", IFERROR('INVTR 2024 (no acotado)'!I6/'INVT 2024'!I6,"indef"))</f>
        <v>0</v>
      </c>
      <c r="J6" s="35" t="str">
        <f>IF(AND('INVTR 2024 (no acotado)'!J6=0, 'INVT 2024'!J6=0), "-", IFERROR('INVTR 2024 (no acotado)'!J6/'INVT 2024'!J6,"indef"))</f>
        <v>-</v>
      </c>
      <c r="K6" s="35" t="str">
        <f>IF(AND('INVTR 2024 (no acotado)'!K6=0, 'INVT 2024'!K6=0), "-", IFERROR('INVTR 2024 (no acotado)'!K6/'INVT 2024'!K6,"indef"))</f>
        <v>-</v>
      </c>
      <c r="L6" s="35" t="str">
        <f>IF(AND('INVTR 2024 (no acotado)'!L6=0, 'INVT 2024'!L6=0), "-", IFERROR('INVTR 2024 (no acotado)'!L6/'INVT 2024'!L6,"indef"))</f>
        <v>-</v>
      </c>
      <c r="M6" s="32" t="str">
        <f>IF(AND('INVTR 2024 (no acotado)'!M6=0, 'INVT 2024'!M6=0), "-", IFERROR('INVTR 2024 (no acotado)'!M6/'INVT 2024'!M6,"indef"))</f>
        <v>-</v>
      </c>
      <c r="N6" s="33" t="str">
        <f>IF(AND('INVTR 2024 (no acotado)'!N6=0, 'INVT 2024'!N6=0), "-", IFERROR('INVTR 2024 (no acotado)'!N6/'INVT 2024'!N6,"indef"))</f>
        <v>-</v>
      </c>
      <c r="O6" s="18">
        <f>IF(AND('INVTR 2024 (no acotado)'!O6=0, 'INVT 2024'!O6=0), "-", IFERROR('INVTR 2024 (no acotado)'!O6/'INVT 2024'!O6,"indef"))</f>
        <v>0</v>
      </c>
    </row>
    <row r="7" spans="1:15" ht="15" thickBot="1" x14ac:dyDescent="0.4">
      <c r="A7" s="73"/>
      <c r="B7" s="15">
        <v>4</v>
      </c>
      <c r="C7" s="36" t="str">
        <f>IF(AND('INVTR 2024 (no acotado)'!C7=0, 'INVT 2024'!C7=0), "-", IFERROR('INVTR 2024 (no acotado)'!C7/'INVT 2024'!C7,"indef"))</f>
        <v>-</v>
      </c>
      <c r="D7" s="37" t="str">
        <f>IF(AND('INVTR 2024 (no acotado)'!D7=0, 'INVT 2024'!D7=0), "-", IFERROR('INVTR 2024 (no acotado)'!D7/'INVT 2024'!D7,"indef"))</f>
        <v>-</v>
      </c>
      <c r="E7" s="37" t="str">
        <f>IF(AND('INVTR 2024 (no acotado)'!E7=0, 'INVT 2024'!E7=0), "-", IFERROR('INVTR 2024 (no acotado)'!E7/'INVT 2024'!E7,"indef"))</f>
        <v>-</v>
      </c>
      <c r="F7" s="37" t="str">
        <f>IF(AND('INVTR 2024 (no acotado)'!F7=0, 'INVT 2024'!F7=0), "-", IFERROR('INVTR 2024 (no acotado)'!F7/'INVT 2024'!F7,"indef"))</f>
        <v>-</v>
      </c>
      <c r="G7" s="37" t="str">
        <f>IF(AND('INVTR 2024 (no acotado)'!G7=0, 'INVT 2024'!G7=0), "-", IFERROR('INVTR 2024 (no acotado)'!G7/'INVT 2024'!G7,"indef"))</f>
        <v>-</v>
      </c>
      <c r="H7" s="37" t="str">
        <f>IF(AND('INVTR 2024 (no acotado)'!H7=0, 'INVT 2024'!H7=0), "-", IFERROR('INVTR 2024 (no acotado)'!H7/'INVT 2024'!H7,"indef"))</f>
        <v>-</v>
      </c>
      <c r="I7" s="37" t="str">
        <f>IF(AND('INVTR 2024 (no acotado)'!I7=0, 'INVT 2024'!I7=0), "-", IFERROR('INVTR 2024 (no acotado)'!I7/'INVT 2024'!I7,"indef"))</f>
        <v>-</v>
      </c>
      <c r="J7" s="37" t="str">
        <f>IF(AND('INVTR 2024 (no acotado)'!J7=0, 'INVT 2024'!J7=0), "-", IFERROR('INVTR 2024 (no acotado)'!J7/'INVT 2024'!J7,"indef"))</f>
        <v>-</v>
      </c>
      <c r="K7" s="37" t="str">
        <f>IF(AND('INVTR 2024 (no acotado)'!K7=0, 'INVT 2024'!K7=0), "-", IFERROR('INVTR 2024 (no acotado)'!K7/'INVT 2024'!K7,"indef"))</f>
        <v>-</v>
      </c>
      <c r="L7" s="37" t="str">
        <f>IF(AND('INVTR 2024 (no acotado)'!L7=0, 'INVT 2024'!L7=0), "-", IFERROR('INVTR 2024 (no acotado)'!L7/'INVT 2024'!L7,"indef"))</f>
        <v>-</v>
      </c>
      <c r="M7" s="38" t="str">
        <f>IF(AND('INVTR 2024 (no acotado)'!M7=0, 'INVT 2024'!M7=0), "-", IFERROR('INVTR 2024 (no acotado)'!M7/'INVT 2024'!M7,"indef"))</f>
        <v>-</v>
      </c>
      <c r="N7" s="39" t="str">
        <f>IF(AND('INVTR 2024 (no acotado)'!N7=0, 'INVT 2024'!N7=0), "-", IFERROR('INVTR 2024 (no acotado)'!N7/'INVT 2024'!N7,"indef"))</f>
        <v>-</v>
      </c>
      <c r="O7" s="19" t="str">
        <f>IF(AND('INVTR 2024 (no acotado)'!O7=0, 'INVT 2024'!O7=0), "-", IFERROR('INVTR 2024 (no acotado)'!O7/'INVT 2024'!O7,"indef"))</f>
        <v>-</v>
      </c>
    </row>
    <row r="8" spans="1:15" x14ac:dyDescent="0.35">
      <c r="A8" s="54" t="s">
        <v>3</v>
      </c>
      <c r="B8" s="12">
        <v>1</v>
      </c>
      <c r="C8" s="27" t="str">
        <f>IF(AND('INVTR 2024 (no acotado)'!C8=0, 'INVT 2024'!C8=0), "-", IFERROR('INVTR 2024 (no acotado)'!C8/'INVT 2024'!C8,"indef"))</f>
        <v>-</v>
      </c>
      <c r="D8" s="28" t="str">
        <f>IF(AND('INVTR 2024 (no acotado)'!D8=0, 'INVT 2024'!D8=0), "-", IFERROR('INVTR 2024 (no acotado)'!D8/'INVT 2024'!D8,"indef"))</f>
        <v>-</v>
      </c>
      <c r="E8" s="28" t="str">
        <f>IF(AND('INVTR 2024 (no acotado)'!E8=0, 'INVT 2024'!E8=0), "-", IFERROR('INVTR 2024 (no acotado)'!E8/'INVT 2024'!E8,"indef"))</f>
        <v>-</v>
      </c>
      <c r="F8" s="28" t="str">
        <f>IF(AND('INVTR 2024 (no acotado)'!F8=0, 'INVT 2024'!F8=0), "-", IFERROR('INVTR 2024 (no acotado)'!F8/'INVT 2024'!F8,"indef"))</f>
        <v>-</v>
      </c>
      <c r="G8" s="28" t="str">
        <f>IF(AND('INVTR 2024 (no acotado)'!G8=0, 'INVT 2024'!G8=0), "-", IFERROR('INVTR 2024 (no acotado)'!G8/'INVT 2024'!G8,"indef"))</f>
        <v>-</v>
      </c>
      <c r="H8" s="28" t="str">
        <f>IF(AND('INVTR 2024 (no acotado)'!H8=0, 'INVT 2024'!H8=0), "-", IFERROR('INVTR 2024 (no acotado)'!H8/'INVT 2024'!H8,"indef"))</f>
        <v>-</v>
      </c>
      <c r="I8" s="28" t="str">
        <f>IF(AND('INVTR 2024 (no acotado)'!I8=0, 'INVT 2024'!I8=0), "-", IFERROR('INVTR 2024 (no acotado)'!I8/'INVT 2024'!I8,"indef"))</f>
        <v>-</v>
      </c>
      <c r="J8" s="28" t="str">
        <f>IF(AND('INVTR 2024 (no acotado)'!J8=0, 'INVT 2024'!J8=0), "-", IFERROR('INVTR 2024 (no acotado)'!J8/'INVT 2024'!J8,"indef"))</f>
        <v>-</v>
      </c>
      <c r="K8" s="28" t="str">
        <f>IF(AND('INVTR 2024 (no acotado)'!K8=0, 'INVT 2024'!K8=0), "-", IFERROR('INVTR 2024 (no acotado)'!K8/'INVT 2024'!K8,"indef"))</f>
        <v>-</v>
      </c>
      <c r="L8" s="28" t="str">
        <f>IF(AND('INVTR 2024 (no acotado)'!L8=0, 'INVT 2024'!L8=0), "-", IFERROR('INVTR 2024 (no acotado)'!L8/'INVT 2024'!L8,"indef"))</f>
        <v>-</v>
      </c>
      <c r="M8" s="29">
        <f>IF(AND('INVTR 2024 (no acotado)'!M8=0, 'INVT 2024'!M8=0), "-", IFERROR('INVTR 2024 (no acotado)'!M8/'INVT 2024'!M8,"indef"))</f>
        <v>1.4071828268599622</v>
      </c>
      <c r="N8" s="29">
        <f>IF(AND('INVTR 2024 (no acotado)'!N8=0, 'INVT 2024'!N8=0), "-", IFERROR('INVTR 2024 (no acotado)'!N8/'INVT 2024'!N8,"indef"))</f>
        <v>0.87753333409850587</v>
      </c>
      <c r="O8" s="16">
        <f>IF(AND('INVTR 2024 (no acotado)'!O8=0, 'INVT 2024'!O8=0), "-", IFERROR('INVTR 2024 (no acotado)'!O8/'INVT 2024'!O8,"indef"))</f>
        <v>0.99032187533787308</v>
      </c>
    </row>
    <row r="9" spans="1:15" x14ac:dyDescent="0.35">
      <c r="A9" s="55"/>
      <c r="B9" s="13">
        <v>2</v>
      </c>
      <c r="C9" s="31">
        <f>IF(AND('INVTR 2024 (no acotado)'!C9=0, 'INVT 2024'!C9=0), "-", IFERROR('INVTR 2024 (no acotado)'!C9/'INVT 2024'!C9,"indef"))</f>
        <v>2</v>
      </c>
      <c r="D9" s="31" t="str">
        <f>IF(AND('INVTR 2024 (no acotado)'!D9=0, 'INVT 2024'!D9=0), "-", IFERROR('INVTR 2024 (no acotado)'!D9/'INVT 2024'!D9,"indef"))</f>
        <v>-</v>
      </c>
      <c r="E9" s="31">
        <f>IF(AND('INVTR 2024 (no acotado)'!E9=0, 'INVT 2024'!E9=0), "-", IFERROR('INVTR 2024 (no acotado)'!E9/'INVT 2024'!E9,"indef"))</f>
        <v>1.2515517245285597</v>
      </c>
      <c r="F9" s="31">
        <f>IF(AND('INVTR 2024 (no acotado)'!F9=0, 'INVT 2024'!F9=0), "-", IFERROR('INVTR 2024 (no acotado)'!F9/'INVT 2024'!F9,"indef"))</f>
        <v>1.674777212285351</v>
      </c>
      <c r="G9" s="31">
        <f>IF(AND('INVTR 2024 (no acotado)'!G9=0, 'INVT 2024'!G9=0), "-", IFERROR('INVTR 2024 (no acotado)'!G9/'INVT 2024'!G9,"indef"))</f>
        <v>0.64787597232440297</v>
      </c>
      <c r="H9" s="31">
        <f>IF(AND('INVTR 2024 (no acotado)'!H9=0, 'INVT 2024'!H9=0), "-", IFERROR('INVTR 2024 (no acotado)'!H9/'INVT 2024'!H9,"indef"))</f>
        <v>6.4587364074989795</v>
      </c>
      <c r="I9" s="31">
        <f>IF(AND('INVTR 2024 (no acotado)'!I9=0, 'INVT 2024'!I9=0), "-", IFERROR('INVTR 2024 (no acotado)'!I9/'INVT 2024'!I9,"indef"))</f>
        <v>1.9020432681931412</v>
      </c>
      <c r="J9" s="31">
        <f>IF(AND('INVTR 2024 (no acotado)'!J9=0, 'INVT 2024'!J9=0), "-", IFERROR('INVTR 2024 (no acotado)'!J9/'INVT 2024'!J9,"indef"))</f>
        <v>3.125437993172719</v>
      </c>
      <c r="K9" s="31">
        <f>IF(AND('INVTR 2024 (no acotado)'!K9=0, 'INVT 2024'!K9=0), "-", IFERROR('INVTR 2024 (no acotado)'!K9/'INVT 2024'!K9,"indef"))</f>
        <v>14.413807933616678</v>
      </c>
      <c r="L9" s="31">
        <f>IF(AND('INVTR 2024 (no acotado)'!L9=0, 'INVT 2024'!L9=0), "-", IFERROR('INVTR 2024 (no acotado)'!L9/'INVT 2024'!L9,"indef"))</f>
        <v>0.3703703703708765</v>
      </c>
      <c r="M9" s="32" t="str">
        <f>IF(AND('INVTR 2024 (no acotado)'!M9=0, 'INVT 2024'!M9=0), "-", IFERROR('INVTR 2024 (no acotado)'!M9/'INVT 2024'!M9,"indef"))</f>
        <v>-</v>
      </c>
      <c r="N9" s="33" t="str">
        <f>IF(AND('INVTR 2024 (no acotado)'!N9=0, 'INVT 2024'!N9=0), "-", IFERROR('INVTR 2024 (no acotado)'!N9/'INVT 2024'!N9,"indef"))</f>
        <v>-</v>
      </c>
      <c r="O9" s="17">
        <f>IF(AND('INVTR 2024 (no acotado)'!O9=0, 'INVT 2024'!O9=0), "-", IFERROR('INVTR 2024 (no acotado)'!O9/'INVT 2024'!O9,"indef"))</f>
        <v>2.1815731239487817</v>
      </c>
    </row>
    <row r="10" spans="1:15" x14ac:dyDescent="0.35">
      <c r="A10" s="55"/>
      <c r="B10" s="14">
        <v>3</v>
      </c>
      <c r="C10" s="35">
        <f>IF(AND('INVTR 2024 (no acotado)'!C10=0, 'INVT 2024'!C10=0), "-", IFERROR('INVTR 2024 (no acotado)'!C10/'INVT 2024'!C10,"indef"))</f>
        <v>2</v>
      </c>
      <c r="D10" s="35" t="str">
        <f>IF(AND('INVTR 2024 (no acotado)'!D10=0, 'INVT 2024'!D10=0), "-", IFERROR('INVTR 2024 (no acotado)'!D10/'INVT 2024'!D10,"indef"))</f>
        <v>-</v>
      </c>
      <c r="E10" s="35">
        <f>IF(AND('INVTR 2024 (no acotado)'!E10=0, 'INVT 2024'!E10=0), "-", IFERROR('INVTR 2024 (no acotado)'!E10/'INVT 2024'!E10,"indef"))</f>
        <v>0.67356495836660435</v>
      </c>
      <c r="F10" s="35">
        <f>IF(AND('INVTR 2024 (no acotado)'!F10=0, 'INVT 2024'!F10=0), "-", IFERROR('INVTR 2024 (no acotado)'!F10/'INVT 2024'!F10,"indef"))</f>
        <v>0.72470852953315912</v>
      </c>
      <c r="G10" s="35">
        <f>IF(AND('INVTR 2024 (no acotado)'!G10=0, 'INVT 2024'!G10=0), "-", IFERROR('INVTR 2024 (no acotado)'!G10/'INVT 2024'!G10,"indef"))</f>
        <v>0.66666666666666663</v>
      </c>
      <c r="H10" s="35">
        <f>IF(AND('INVTR 2024 (no acotado)'!H10=0, 'INVT 2024'!H10=0), "-", IFERROR('INVTR 2024 (no acotado)'!H10/'INVT 2024'!H10,"indef"))</f>
        <v>0.81052025577164033</v>
      </c>
      <c r="I10" s="35">
        <f>IF(AND('INVTR 2024 (no acotado)'!I10=0, 'INVT 2024'!I10=0), "-", IFERROR('INVTR 2024 (no acotado)'!I10/'INVT 2024'!I10,"indef"))</f>
        <v>1.0354329977646561</v>
      </c>
      <c r="J10" s="35">
        <f>IF(AND('INVTR 2024 (no acotado)'!J10=0, 'INVT 2024'!J10=0), "-", IFERROR('INVTR 2024 (no acotado)'!J10/'INVT 2024'!J10,"indef"))</f>
        <v>0.52458319079658522</v>
      </c>
      <c r="K10" s="35">
        <f>IF(AND('INVTR 2024 (no acotado)'!K10=0, 'INVT 2024'!K10=0), "-", IFERROR('INVTR 2024 (no acotado)'!K10/'INVT 2024'!K10,"indef"))</f>
        <v>11.831012329915007</v>
      </c>
      <c r="L10" s="35">
        <f>IF(AND('INVTR 2024 (no acotado)'!L10=0, 'INVT 2024'!L10=0), "-", IFERROR('INVTR 2024 (no acotado)'!L10/'INVT 2024'!L10,"indef"))</f>
        <v>0.3703703703708765</v>
      </c>
      <c r="M10" s="32" t="str">
        <f>IF(AND('INVTR 2024 (no acotado)'!M10=0, 'INVT 2024'!M10=0), "-", IFERROR('INVTR 2024 (no acotado)'!M10/'INVT 2024'!M10,"indef"))</f>
        <v>-</v>
      </c>
      <c r="N10" s="33" t="str">
        <f>IF(AND('INVTR 2024 (no acotado)'!N10=0, 'INVT 2024'!N10=0), "-", IFERROR('INVTR 2024 (no acotado)'!N10/'INVT 2024'!N10,"indef"))</f>
        <v>-</v>
      </c>
      <c r="O10" s="18">
        <f>IF(AND('INVTR 2024 (no acotado)'!O10=0, 'INVT 2024'!O10=0), "-", IFERROR('INVTR 2024 (no acotado)'!O10/'INVT 2024'!O10,"indef"))</f>
        <v>0.96116688241330583</v>
      </c>
    </row>
    <row r="11" spans="1:15" ht="15" thickBot="1" x14ac:dyDescent="0.4">
      <c r="A11" s="56"/>
      <c r="B11" s="15">
        <v>4</v>
      </c>
      <c r="C11" s="37" t="str">
        <f>IF(AND('INVTR 2024 (no acotado)'!C11=0, 'INVT 2024'!C11=0), "-", IFERROR('INVTR 2024 (no acotado)'!C11/'INVT 2024'!C11,"indef"))</f>
        <v>-</v>
      </c>
      <c r="D11" s="37" t="str">
        <f>IF(AND('INVTR 2024 (no acotado)'!D11=0, 'INVT 2024'!D11=0), "-", IFERROR('INVTR 2024 (no acotado)'!D11/'INVT 2024'!D11,"indef"))</f>
        <v>-</v>
      </c>
      <c r="E11" s="37" t="str">
        <f>IF(AND('INVTR 2024 (no acotado)'!E11=0, 'INVT 2024'!E11=0), "-", IFERROR('INVTR 2024 (no acotado)'!E11/'INVT 2024'!E11,"indef"))</f>
        <v>indef</v>
      </c>
      <c r="F11" s="37">
        <f>IF(AND('INVTR 2024 (no acotado)'!F11=0, 'INVT 2024'!F11=0), "-", IFERROR('INVTR 2024 (no acotado)'!F11/'INVT 2024'!F11,"indef"))</f>
        <v>2.1818039435950336</v>
      </c>
      <c r="G11" s="37">
        <f>IF(AND('INVTR 2024 (no acotado)'!G11=0, 'INVT 2024'!G11=0), "-", IFERROR('INVTR 2024 (no acotado)'!G11/'INVT 2024'!G11,"indef"))</f>
        <v>3</v>
      </c>
      <c r="H11" s="37">
        <f>IF(AND('INVTR 2024 (no acotado)'!H11=0, 'INVT 2024'!H11=0), "-", IFERROR('INVTR 2024 (no acotado)'!H11/'INVT 2024'!H11,"indef"))</f>
        <v>2.1758072182521473</v>
      </c>
      <c r="I11" s="37" t="str">
        <f>IF(AND('INVTR 2024 (no acotado)'!I11=0, 'INVT 2024'!I11=0), "-", IFERROR('INVTR 2024 (no acotado)'!I11/'INVT 2024'!I11,"indef"))</f>
        <v>indef</v>
      </c>
      <c r="J11" s="37" t="str">
        <f>IF(AND('INVTR 2024 (no acotado)'!J11=0, 'INVT 2024'!J11=0), "-", IFERROR('INVTR 2024 (no acotado)'!J11/'INVT 2024'!J11,"indef"))</f>
        <v>-</v>
      </c>
      <c r="K11" s="37" t="str">
        <f>IF(AND('INVTR 2024 (no acotado)'!K11=0, 'INVT 2024'!K11=0), "-", IFERROR('INVTR 2024 (no acotado)'!K11/'INVT 2024'!K11,"indef"))</f>
        <v>-</v>
      </c>
      <c r="L11" s="37">
        <f>IF(AND('INVTR 2024 (no acotado)'!L11=0, 'INVT 2024'!L11=0), "-", IFERROR('INVTR 2024 (no acotado)'!L11/'INVT 2024'!L11,"indef"))</f>
        <v>0.3703703703708765</v>
      </c>
      <c r="M11" s="38" t="str">
        <f>IF(AND('INVTR 2024 (no acotado)'!M11=0, 'INVT 2024'!M11=0), "-", IFERROR('INVTR 2024 (no acotado)'!M11/'INVT 2024'!M11,"indef"))</f>
        <v>-</v>
      </c>
      <c r="N11" s="39" t="str">
        <f>IF(AND('INVTR 2024 (no acotado)'!N11=0, 'INVT 2024'!N11=0), "-", IFERROR('INVTR 2024 (no acotado)'!N11/'INVT 2024'!N11,"indef"))</f>
        <v>-</v>
      </c>
      <c r="O11" s="19">
        <f>IF(AND('INVTR 2024 (no acotado)'!O11=0, 'INVT 2024'!O11=0), "-", IFERROR('INVTR 2024 (no acotado)'!O11/'INVT 2024'!O11,"indef"))</f>
        <v>1.9167344703985534</v>
      </c>
    </row>
    <row r="12" spans="1:15" x14ac:dyDescent="0.35">
      <c r="A12" s="54" t="s">
        <v>4</v>
      </c>
      <c r="B12" s="12">
        <v>1</v>
      </c>
      <c r="C12" s="27" t="str">
        <f>IF(AND('INVTR 2024 (no acotado)'!C12=0, 'INVT 2024'!C12=0), "-", IFERROR('INVTR 2024 (no acotado)'!C12/'INVT 2024'!C12,"indef"))</f>
        <v>-</v>
      </c>
      <c r="D12" s="28" t="str">
        <f>IF(AND('INVTR 2024 (no acotado)'!D12=0, 'INVT 2024'!D12=0), "-", IFERROR('INVTR 2024 (no acotado)'!D12/'INVT 2024'!D12,"indef"))</f>
        <v>-</v>
      </c>
      <c r="E12" s="28" t="str">
        <f>IF(AND('INVTR 2024 (no acotado)'!E12=0, 'INVT 2024'!E12=0), "-", IFERROR('INVTR 2024 (no acotado)'!E12/'INVT 2024'!E12,"indef"))</f>
        <v>-</v>
      </c>
      <c r="F12" s="28" t="str">
        <f>IF(AND('INVTR 2024 (no acotado)'!F12=0, 'INVT 2024'!F12=0), "-", IFERROR('INVTR 2024 (no acotado)'!F12/'INVT 2024'!F12,"indef"))</f>
        <v>-</v>
      </c>
      <c r="G12" s="28" t="str">
        <f>IF(AND('INVTR 2024 (no acotado)'!G12=0, 'INVT 2024'!G12=0), "-", IFERROR('INVTR 2024 (no acotado)'!G12/'INVT 2024'!G12,"indef"))</f>
        <v>-</v>
      </c>
      <c r="H12" s="28" t="str">
        <f>IF(AND('INVTR 2024 (no acotado)'!H12=0, 'INVT 2024'!H12=0), "-", IFERROR('INVTR 2024 (no acotado)'!H12/'INVT 2024'!H12,"indef"))</f>
        <v>-</v>
      </c>
      <c r="I12" s="28" t="str">
        <f>IF(AND('INVTR 2024 (no acotado)'!I12=0, 'INVT 2024'!I12=0), "-", IFERROR('INVTR 2024 (no acotado)'!I12/'INVT 2024'!I12,"indef"))</f>
        <v>-</v>
      </c>
      <c r="J12" s="28" t="str">
        <f>IF(AND('INVTR 2024 (no acotado)'!J12=0, 'INVT 2024'!J12=0), "-", IFERROR('INVTR 2024 (no acotado)'!J12/'INVT 2024'!J12,"indef"))</f>
        <v>-</v>
      </c>
      <c r="K12" s="28" t="str">
        <f>IF(AND('INVTR 2024 (no acotado)'!K12=0, 'INVT 2024'!K12=0), "-", IFERROR('INVTR 2024 (no acotado)'!K12/'INVT 2024'!K12,"indef"))</f>
        <v>-</v>
      </c>
      <c r="L12" s="28" t="str">
        <f>IF(AND('INVTR 2024 (no acotado)'!L12=0, 'INVT 2024'!L12=0), "-", IFERROR('INVTR 2024 (no acotado)'!L12/'INVT 2024'!L12,"indef"))</f>
        <v>-</v>
      </c>
      <c r="M12" s="29">
        <f>IF(AND('INVTR 2024 (no acotado)'!M12=0, 'INVT 2024'!M12=0), "-", IFERROR('INVTR 2024 (no acotado)'!M12/'INVT 2024'!M12,"indef"))</f>
        <v>0.8023164489512522</v>
      </c>
      <c r="N12" s="29">
        <f>IF(AND('INVTR 2024 (no acotado)'!N12=0, 'INVT 2024'!N12=0), "-", IFERROR('INVTR 2024 (no acotado)'!N12/'INVT 2024'!N12,"indef"))</f>
        <v>0.63946992716477047</v>
      </c>
      <c r="O12" s="16">
        <f>IF(AND('INVTR 2024 (no acotado)'!O12=0, 'INVT 2024'!O12=0), "-", IFERROR('INVTR 2024 (no acotado)'!O12/'INVT 2024'!O12,"indef"))</f>
        <v>0.73578516985896181</v>
      </c>
    </row>
    <row r="13" spans="1:15" x14ac:dyDescent="0.35">
      <c r="A13" s="55"/>
      <c r="B13" s="13">
        <v>2</v>
      </c>
      <c r="C13" s="31">
        <f>IF(AND('INVTR 2024 (no acotado)'!C13=0, 'INVT 2024'!C13=0), "-", IFERROR('INVTR 2024 (no acotado)'!C13/'INVT 2024'!C13,"indef"))</f>
        <v>1</v>
      </c>
      <c r="D13" s="31" t="str">
        <f>IF(AND('INVTR 2024 (no acotado)'!D13=0, 'INVT 2024'!D13=0), "-", IFERROR('INVTR 2024 (no acotado)'!D13/'INVT 2024'!D13,"indef"))</f>
        <v>-</v>
      </c>
      <c r="E13" s="31">
        <f>IF(AND('INVTR 2024 (no acotado)'!E13=0, 'INVT 2024'!E13=0), "-", IFERROR('INVTR 2024 (no acotado)'!E13/'INVT 2024'!E13,"indef"))</f>
        <v>1.2494869124970904</v>
      </c>
      <c r="F13" s="31">
        <f>IF(AND('INVTR 2024 (no acotado)'!F13=0, 'INVT 2024'!F13=0), "-", IFERROR('INVTR 2024 (no acotado)'!F13/'INVT 2024'!F13,"indef"))</f>
        <v>0.78491248503209066</v>
      </c>
      <c r="G13" s="31">
        <f>IF(AND('INVTR 2024 (no acotado)'!G13=0, 'INVT 2024'!G13=0), "-", IFERROR('INVTR 2024 (no acotado)'!G13/'INVT 2024'!G13,"indef"))</f>
        <v>0.2374747790502714</v>
      </c>
      <c r="H13" s="31">
        <f>IF(AND('INVTR 2024 (no acotado)'!H13=0, 'INVT 2024'!H13=0), "-", IFERROR('INVTR 2024 (no acotado)'!H13/'INVT 2024'!H13,"indef"))</f>
        <v>6</v>
      </c>
      <c r="I13" s="31">
        <f>IF(AND('INVTR 2024 (no acotado)'!I13=0, 'INVT 2024'!I13=0), "-", IFERROR('INVTR 2024 (no acotado)'!I13/'INVT 2024'!I13,"indef"))</f>
        <v>1.9946445741599939</v>
      </c>
      <c r="J13" s="31">
        <f>IF(AND('INVTR 2024 (no acotado)'!J13=0, 'INVT 2024'!J13=0), "-", IFERROR('INVTR 2024 (no acotado)'!J13/'INVT 2024'!J13,"indef"))</f>
        <v>0.25541710179457777</v>
      </c>
      <c r="K13" s="31">
        <f>IF(AND('INVTR 2024 (no acotado)'!K13=0, 'INVT 2024'!K13=0), "-", IFERROR('INVTR 2024 (no acotado)'!K13/'INVT 2024'!K13,"indef"))</f>
        <v>0.81019216993253618</v>
      </c>
      <c r="L13" s="31">
        <f>IF(AND('INVTR 2024 (no acotado)'!L13=0, 'INVT 2024'!L13=0), "-", IFERROR('INVTR 2024 (no acotado)'!L13/'INVT 2024'!L13,"indef"))</f>
        <v>1.5020884561639416</v>
      </c>
      <c r="M13" s="32" t="str">
        <f>IF(AND('INVTR 2024 (no acotado)'!M13=0, 'INVT 2024'!M13=0), "-", IFERROR('INVTR 2024 (no acotado)'!M13/'INVT 2024'!M13,"indef"))</f>
        <v>-</v>
      </c>
      <c r="N13" s="33" t="str">
        <f>IF(AND('INVTR 2024 (no acotado)'!N13=0, 'INVT 2024'!N13=0), "-", IFERROR('INVTR 2024 (no acotado)'!N13/'INVT 2024'!N13,"indef"))</f>
        <v>-</v>
      </c>
      <c r="O13" s="17">
        <f>IF(AND('INVTR 2024 (no acotado)'!O13=0, 'INVT 2024'!O13=0), "-", IFERROR('INVTR 2024 (no acotado)'!O13/'INVT 2024'!O13,"indef"))</f>
        <v>1.4225736311984345</v>
      </c>
    </row>
    <row r="14" spans="1:15" x14ac:dyDescent="0.35">
      <c r="A14" s="55"/>
      <c r="B14" s="14">
        <v>3</v>
      </c>
      <c r="C14" s="35">
        <f>IF(AND('INVTR 2024 (no acotado)'!C14=0, 'INVT 2024'!C14=0), "-", IFERROR('INVTR 2024 (no acotado)'!C14/'INVT 2024'!C14,"indef"))</f>
        <v>1</v>
      </c>
      <c r="D14" s="35" t="str">
        <f>IF(AND('INVTR 2024 (no acotado)'!D14=0, 'INVT 2024'!D14=0), "-", IFERROR('INVTR 2024 (no acotado)'!D14/'INVT 2024'!D14,"indef"))</f>
        <v>-</v>
      </c>
      <c r="E14" s="35">
        <f>IF(AND('INVTR 2024 (no acotado)'!E14=0, 'INVT 2024'!E14=0), "-", IFERROR('INVTR 2024 (no acotado)'!E14/'INVT 2024'!E14,"indef"))</f>
        <v>2.0863674897830453</v>
      </c>
      <c r="F14" s="35">
        <f>IF(AND('INVTR 2024 (no acotado)'!F14=0, 'INVT 2024'!F14=0), "-", IFERROR('INVTR 2024 (no acotado)'!F14/'INVT 2024'!F14,"indef"))</f>
        <v>1.233996221851609</v>
      </c>
      <c r="G14" s="35">
        <f>IF(AND('INVTR 2024 (no acotado)'!G14=0, 'INVT 2024'!G14=0), "-", IFERROR('INVTR 2024 (no acotado)'!G14/'INVT 2024'!G14,"indef"))</f>
        <v>0.81818181818181823</v>
      </c>
      <c r="H14" s="35">
        <f>IF(AND('INVTR 2024 (no acotado)'!H14=0, 'INVT 2024'!H14=0), "-", IFERROR('INVTR 2024 (no acotado)'!H14/'INVT 2024'!H14,"indef"))</f>
        <v>4.2096298233162752</v>
      </c>
      <c r="I14" s="35">
        <f>IF(AND('INVTR 2024 (no acotado)'!I14=0, 'INVT 2024'!I14=0), "-", IFERROR('INVTR 2024 (no acotado)'!I14/'INVT 2024'!I14,"indef"))</f>
        <v>0.52947583999871228</v>
      </c>
      <c r="J14" s="35" t="str">
        <f>IF(AND('INVTR 2024 (no acotado)'!J14=0, 'INVT 2024'!J14=0), "-", IFERROR('INVTR 2024 (no acotado)'!J14/'INVT 2024'!J14,"indef"))</f>
        <v>-</v>
      </c>
      <c r="K14" s="35">
        <f>IF(AND('INVTR 2024 (no acotado)'!K14=0, 'INVT 2024'!K14=0), "-", IFERROR('INVTR 2024 (no acotado)'!K14/'INVT 2024'!K14,"indef"))</f>
        <v>9.7232131562302335</v>
      </c>
      <c r="L14" s="35">
        <f>IF(AND('INVTR 2024 (no acotado)'!L14=0, 'INVT 2024'!L14=0), "-", IFERROR('INVTR 2024 (no acotado)'!L14/'INVT 2024'!L14,"indef"))</f>
        <v>1.5020884561639416</v>
      </c>
      <c r="M14" s="32" t="str">
        <f>IF(AND('INVTR 2024 (no acotado)'!M14=0, 'INVT 2024'!M14=0), "-", IFERROR('INVTR 2024 (no acotado)'!M14/'INVT 2024'!M14,"indef"))</f>
        <v>-</v>
      </c>
      <c r="N14" s="33" t="str">
        <f>IF(AND('INVTR 2024 (no acotado)'!N14=0, 'INVT 2024'!N14=0), "-", IFERROR('INVTR 2024 (no acotado)'!N14/'INVT 2024'!N14,"indef"))</f>
        <v>-</v>
      </c>
      <c r="O14" s="18">
        <f>IF(AND('INVTR 2024 (no acotado)'!O14=0, 'INVT 2024'!O14=0), "-", IFERROR('INVTR 2024 (no acotado)'!O14/'INVT 2024'!O14,"indef"))</f>
        <v>0.73616506398873305</v>
      </c>
    </row>
    <row r="15" spans="1:15" ht="15" thickBot="1" x14ac:dyDescent="0.4">
      <c r="A15" s="56"/>
      <c r="B15" s="15">
        <v>4</v>
      </c>
      <c r="C15" s="37">
        <f>IF(AND('INVTR 2024 (no acotado)'!C15=0, 'INVT 2024'!C15=0), "-", IFERROR('INVTR 2024 (no acotado)'!C15/'INVT 2024'!C15,"indef"))</f>
        <v>0</v>
      </c>
      <c r="D15" s="37" t="str">
        <f>IF(AND('INVTR 2024 (no acotado)'!D15=0, 'INVT 2024'!D15=0), "-", IFERROR('INVTR 2024 (no acotado)'!D15/'INVT 2024'!D15,"indef"))</f>
        <v>-</v>
      </c>
      <c r="E15" s="37">
        <f>IF(AND('INVTR 2024 (no acotado)'!E15=0, 'INVT 2024'!E15=0), "-", IFERROR('INVTR 2024 (no acotado)'!E15/'INVT 2024'!E15,"indef"))</f>
        <v>1.0873915760018464</v>
      </c>
      <c r="F15" s="37">
        <f>IF(AND('INVTR 2024 (no acotado)'!F15=0, 'INVT 2024'!F15=0), "-", IFERROR('INVTR 2024 (no acotado)'!F15/'INVT 2024'!F15,"indef"))</f>
        <v>0.75349571022736272</v>
      </c>
      <c r="G15" s="37">
        <f>IF(AND('INVTR 2024 (no acotado)'!G15=0, 'INVT 2024'!G15=0), "-", IFERROR('INVTR 2024 (no acotado)'!G15/'INVT 2024'!G15,"indef"))</f>
        <v>0.7142857142857143</v>
      </c>
      <c r="H15" s="37" t="str">
        <f>IF(AND('INVTR 2024 (no acotado)'!H15=0, 'INVT 2024'!H15=0), "-", IFERROR('INVTR 2024 (no acotado)'!H15/'INVT 2024'!H15,"indef"))</f>
        <v>indef</v>
      </c>
      <c r="I15" s="37" t="str">
        <f>IF(AND('INVTR 2024 (no acotado)'!I15=0, 'INVT 2024'!I15=0), "-", IFERROR('INVTR 2024 (no acotado)'!I15/'INVT 2024'!I15,"indef"))</f>
        <v>-</v>
      </c>
      <c r="J15" s="37" t="str">
        <f>IF(AND('INVTR 2024 (no acotado)'!J15=0, 'INVT 2024'!J15=0), "-", IFERROR('INVTR 2024 (no acotado)'!J15/'INVT 2024'!J15,"indef"))</f>
        <v>-</v>
      </c>
      <c r="K15" s="37" t="str">
        <f>IF(AND('INVTR 2024 (no acotado)'!K15=0, 'INVT 2024'!K15=0), "-", IFERROR('INVTR 2024 (no acotado)'!K15/'INVT 2024'!K15,"indef"))</f>
        <v>-</v>
      </c>
      <c r="L15" s="37">
        <f>IF(AND('INVTR 2024 (no acotado)'!L15=0, 'INVT 2024'!L15=0), "-", IFERROR('INVTR 2024 (no acotado)'!L15/'INVT 2024'!L15,"indef"))</f>
        <v>1.5020884561639416</v>
      </c>
      <c r="M15" s="38" t="str">
        <f>IF(AND('INVTR 2024 (no acotado)'!M15=0, 'INVT 2024'!M15=0), "-", IFERROR('INVTR 2024 (no acotado)'!M15/'INVT 2024'!M15,"indef"))</f>
        <v>-</v>
      </c>
      <c r="N15" s="39" t="str">
        <f>IF(AND('INVTR 2024 (no acotado)'!N15=0, 'INVT 2024'!N15=0), "-", IFERROR('INVTR 2024 (no acotado)'!N15/'INVT 2024'!N15,"indef"))</f>
        <v>-</v>
      </c>
      <c r="O15" s="19">
        <f>IF(AND('INVTR 2024 (no acotado)'!O15=0, 'INVT 2024'!O15=0), "-", IFERROR('INVTR 2024 (no acotado)'!O15/'INVT 2024'!O15,"indef"))</f>
        <v>1.3277222200297978</v>
      </c>
    </row>
    <row r="16" spans="1:15" x14ac:dyDescent="0.35">
      <c r="A16" s="54" t="s">
        <v>5</v>
      </c>
      <c r="B16" s="12">
        <v>1</v>
      </c>
      <c r="C16" s="27" t="str">
        <f>IF(AND('INVTR 2024 (no acotado)'!C16=0, 'INVT 2024'!C16=0), "-", IFERROR('INVTR 2024 (no acotado)'!C16/'INVT 2024'!C16,"indef"))</f>
        <v>-</v>
      </c>
      <c r="D16" s="28" t="str">
        <f>IF(AND('INVTR 2024 (no acotado)'!D16=0, 'INVT 2024'!D16=0), "-", IFERROR('INVTR 2024 (no acotado)'!D16/'INVT 2024'!D16,"indef"))</f>
        <v>-</v>
      </c>
      <c r="E16" s="28" t="str">
        <f>IF(AND('INVTR 2024 (no acotado)'!E16=0, 'INVT 2024'!E16=0), "-", IFERROR('INVTR 2024 (no acotado)'!E16/'INVT 2024'!E16,"indef"))</f>
        <v>-</v>
      </c>
      <c r="F16" s="28" t="str">
        <f>IF(AND('INVTR 2024 (no acotado)'!F16=0, 'INVT 2024'!F16=0), "-", IFERROR('INVTR 2024 (no acotado)'!F16/'INVT 2024'!F16,"indef"))</f>
        <v>-</v>
      </c>
      <c r="G16" s="28" t="str">
        <f>IF(AND('INVTR 2024 (no acotado)'!G16=0, 'INVT 2024'!G16=0), "-", IFERROR('INVTR 2024 (no acotado)'!G16/'INVT 2024'!G16,"indef"))</f>
        <v>-</v>
      </c>
      <c r="H16" s="28" t="str">
        <f>IF(AND('INVTR 2024 (no acotado)'!H16=0, 'INVT 2024'!H16=0), "-", IFERROR('INVTR 2024 (no acotado)'!H16/'INVT 2024'!H16,"indef"))</f>
        <v>-</v>
      </c>
      <c r="I16" s="28" t="str">
        <f>IF(AND('INVTR 2024 (no acotado)'!I16=0, 'INVT 2024'!I16=0), "-", IFERROR('INVTR 2024 (no acotado)'!I16/'INVT 2024'!I16,"indef"))</f>
        <v>-</v>
      </c>
      <c r="J16" s="28" t="str">
        <f>IF(AND('INVTR 2024 (no acotado)'!J16=0, 'INVT 2024'!J16=0), "-", IFERROR('INVTR 2024 (no acotado)'!J16/'INVT 2024'!J16,"indef"))</f>
        <v>-</v>
      </c>
      <c r="K16" s="28" t="str">
        <f>IF(AND('INVTR 2024 (no acotado)'!K16=0, 'INVT 2024'!K16=0), "-", IFERROR('INVTR 2024 (no acotado)'!K16/'INVT 2024'!K16,"indef"))</f>
        <v>-</v>
      </c>
      <c r="L16" s="28" t="str">
        <f>IF(AND('INVTR 2024 (no acotado)'!L16=0, 'INVT 2024'!L16=0), "-", IFERROR('INVTR 2024 (no acotado)'!L16/'INVT 2024'!L16,"indef"))</f>
        <v>-</v>
      </c>
      <c r="M16" s="29">
        <f>IF(AND('INVTR 2024 (no acotado)'!M16=0, 'INVT 2024'!M16=0), "-", IFERROR('INVTR 2024 (no acotado)'!M16/'INVT 2024'!M16,"indef"))</f>
        <v>1.3607449916966219</v>
      </c>
      <c r="N16" s="29">
        <f>IF(AND('INVTR 2024 (no acotado)'!N16=0, 'INVT 2024'!N16=0), "-", IFERROR('INVTR 2024 (no acotado)'!N16/'INVT 2024'!N16,"indef"))</f>
        <v>2.1699235381731836</v>
      </c>
      <c r="O16" s="16">
        <f>IF(AND('INVTR 2024 (no acotado)'!O16=0, 'INVT 2024'!O16=0), "-", IFERROR('INVTR 2024 (no acotado)'!O16/'INVT 2024'!O16,"indef"))</f>
        <v>1.8886132350008484</v>
      </c>
    </row>
    <row r="17" spans="1:15" x14ac:dyDescent="0.35">
      <c r="A17" s="55"/>
      <c r="B17" s="13">
        <v>2</v>
      </c>
      <c r="C17" s="31" t="str">
        <f>IF(AND('INVTR 2024 (no acotado)'!C17=0, 'INVT 2024'!C17=0), "-", IFERROR('INVTR 2024 (no acotado)'!C17/'INVT 2024'!C17,"indef"))</f>
        <v>-</v>
      </c>
      <c r="D17" s="31" t="str">
        <f>IF(AND('INVTR 2024 (no acotado)'!D17=0, 'INVT 2024'!D17=0), "-", IFERROR('INVTR 2024 (no acotado)'!D17/'INVT 2024'!D17,"indef"))</f>
        <v>-</v>
      </c>
      <c r="E17" s="31" t="str">
        <f>IF(AND('INVTR 2024 (no acotado)'!E17=0, 'INVT 2024'!E17=0), "-", IFERROR('INVTR 2024 (no acotado)'!E17/'INVT 2024'!E17,"indef"))</f>
        <v>-</v>
      </c>
      <c r="F17" s="31" t="str">
        <f>IF(AND('INVTR 2024 (no acotado)'!F17=0, 'INVT 2024'!F17=0), "-", IFERROR('INVTR 2024 (no acotado)'!F17/'INVT 2024'!F17,"indef"))</f>
        <v>-</v>
      </c>
      <c r="G17" s="31">
        <f>IF(AND('INVTR 2024 (no acotado)'!G17=0, 'INVT 2024'!G17=0), "-", IFERROR('INVTR 2024 (no acotado)'!G17/'INVT 2024'!G17,"indef"))</f>
        <v>0</v>
      </c>
      <c r="H17" s="31" t="str">
        <f>IF(AND('INVTR 2024 (no acotado)'!H17=0, 'INVT 2024'!H17=0), "-", IFERROR('INVTR 2024 (no acotado)'!H17/'INVT 2024'!H17,"indef"))</f>
        <v>-</v>
      </c>
      <c r="I17" s="31">
        <f>IF(AND('INVTR 2024 (no acotado)'!I17=0, 'INVT 2024'!I17=0), "-", IFERROR('INVTR 2024 (no acotado)'!I17/'INVT 2024'!I17,"indef"))</f>
        <v>1.4560702773136012</v>
      </c>
      <c r="J17" s="31" t="str">
        <f>IF(AND('INVTR 2024 (no acotado)'!J17=0, 'INVT 2024'!J17=0), "-", IFERROR('INVTR 2024 (no acotado)'!J17/'INVT 2024'!J17,"indef"))</f>
        <v>indef</v>
      </c>
      <c r="K17" s="31">
        <f>IF(AND('INVTR 2024 (no acotado)'!K17=0, 'INVT 2024'!K17=0), "-", IFERROR('INVTR 2024 (no acotado)'!K17/'INVT 2024'!K17,"indef"))</f>
        <v>1.5680055743858128</v>
      </c>
      <c r="L17" s="31" t="str">
        <f>IF(AND('INVTR 2024 (no acotado)'!L17=0, 'INVT 2024'!L17=0), "-", IFERROR('INVTR 2024 (no acotado)'!L17/'INVT 2024'!L17,"indef"))</f>
        <v>-</v>
      </c>
      <c r="M17" s="32" t="str">
        <f>IF(AND('INVTR 2024 (no acotado)'!M17=0, 'INVT 2024'!M17=0), "-", IFERROR('INVTR 2024 (no acotado)'!M17/'INVT 2024'!M17,"indef"))</f>
        <v>-</v>
      </c>
      <c r="N17" s="33" t="str">
        <f>IF(AND('INVTR 2024 (no acotado)'!N17=0, 'INVT 2024'!N17=0), "-", IFERROR('INVTR 2024 (no acotado)'!N17/'INVT 2024'!N17,"indef"))</f>
        <v>-</v>
      </c>
      <c r="O17" s="17">
        <f>IF(AND('INVTR 2024 (no acotado)'!O17=0, 'INVT 2024'!O17=0), "-", IFERROR('INVTR 2024 (no acotado)'!O17/'INVT 2024'!O17,"indef"))</f>
        <v>1.7074393496207882</v>
      </c>
    </row>
    <row r="18" spans="1:15" x14ac:dyDescent="0.35">
      <c r="A18" s="55"/>
      <c r="B18" s="14">
        <v>3</v>
      </c>
      <c r="C18" s="35" t="str">
        <f>IF(AND('INVTR 2024 (no acotado)'!C18=0, 'INVT 2024'!C18=0), "-", IFERROR('INVTR 2024 (no acotado)'!C18/'INVT 2024'!C18,"indef"))</f>
        <v>-</v>
      </c>
      <c r="D18" s="35" t="str">
        <f>IF(AND('INVTR 2024 (no acotado)'!D18=0, 'INVT 2024'!D18=0), "-", IFERROR('INVTR 2024 (no acotado)'!D18/'INVT 2024'!D18,"indef"))</f>
        <v>-</v>
      </c>
      <c r="E18" s="35" t="str">
        <f>IF(AND('INVTR 2024 (no acotado)'!E18=0, 'INVT 2024'!E18=0), "-", IFERROR('INVTR 2024 (no acotado)'!E18/'INVT 2024'!E18,"indef"))</f>
        <v>-</v>
      </c>
      <c r="F18" s="35" t="str">
        <f>IF(AND('INVTR 2024 (no acotado)'!F18=0, 'INVT 2024'!F18=0), "-", IFERROR('INVTR 2024 (no acotado)'!F18/'INVT 2024'!F18,"indef"))</f>
        <v>-</v>
      </c>
      <c r="G18" s="35" t="str">
        <f>IF(AND('INVTR 2024 (no acotado)'!G18=0, 'INVT 2024'!G18=0), "-", IFERROR('INVTR 2024 (no acotado)'!G18/'INVT 2024'!G18,"indef"))</f>
        <v>-</v>
      </c>
      <c r="H18" s="35" t="str">
        <f>IF(AND('INVTR 2024 (no acotado)'!H18=0, 'INVT 2024'!H18=0), "-", IFERROR('INVTR 2024 (no acotado)'!H18/'INVT 2024'!H18,"indef"))</f>
        <v>-</v>
      </c>
      <c r="I18" s="35">
        <f>IF(AND('INVTR 2024 (no acotado)'!I18=0, 'INVT 2024'!I18=0), "-", IFERROR('INVTR 2024 (no acotado)'!I18/'INVT 2024'!I18,"indef"))</f>
        <v>1.5729806751356299</v>
      </c>
      <c r="J18" s="35" t="str">
        <f>IF(AND('INVTR 2024 (no acotado)'!J18=0, 'INVT 2024'!J18=0), "-", IFERROR('INVTR 2024 (no acotado)'!J18/'INVT 2024'!J18,"indef"))</f>
        <v>-</v>
      </c>
      <c r="K18" s="35">
        <f>IF(AND('INVTR 2024 (no acotado)'!K18=0, 'INVT 2024'!K18=0), "-", IFERROR('INVTR 2024 (no acotado)'!K18/'INVT 2024'!K18,"indef"))</f>
        <v>0.22131249748290699</v>
      </c>
      <c r="L18" s="35" t="str">
        <f>IF(AND('INVTR 2024 (no acotado)'!L18=0, 'INVT 2024'!L18=0), "-", IFERROR('INVTR 2024 (no acotado)'!L18/'INVT 2024'!L18,"indef"))</f>
        <v>-</v>
      </c>
      <c r="M18" s="32" t="str">
        <f>IF(AND('INVTR 2024 (no acotado)'!M18=0, 'INVT 2024'!M18=0), "-", IFERROR('INVTR 2024 (no acotado)'!M18/'INVT 2024'!M18,"indef"))</f>
        <v>-</v>
      </c>
      <c r="N18" s="33" t="str">
        <f>IF(AND('INVTR 2024 (no acotado)'!N18=0, 'INVT 2024'!N18=0), "-", IFERROR('INVTR 2024 (no acotado)'!N18/'INVT 2024'!N18,"indef"))</f>
        <v>-</v>
      </c>
      <c r="O18" s="18">
        <f>IF(AND('INVTR 2024 (no acotado)'!O18=0, 'INVT 2024'!O18=0), "-", IFERROR('INVTR 2024 (no acotado)'!O18/'INVT 2024'!O18,"indef"))</f>
        <v>0.38601653613867853</v>
      </c>
    </row>
    <row r="19" spans="1:15" ht="15" thickBot="1" x14ac:dyDescent="0.4">
      <c r="A19" s="56"/>
      <c r="B19" s="15">
        <v>4</v>
      </c>
      <c r="C19" s="37" t="str">
        <f>IF(AND('INVTR 2024 (no acotado)'!C19=0, 'INVT 2024'!C19=0), "-", IFERROR('INVTR 2024 (no acotado)'!C19/'INVT 2024'!C19,"indef"))</f>
        <v>-</v>
      </c>
      <c r="D19" s="37" t="str">
        <f>IF(AND('INVTR 2024 (no acotado)'!D19=0, 'INVT 2024'!D19=0), "-", IFERROR('INVTR 2024 (no acotado)'!D19/'INVT 2024'!D19,"indef"))</f>
        <v>-</v>
      </c>
      <c r="E19" s="37" t="str">
        <f>IF(AND('INVTR 2024 (no acotado)'!E19=0, 'INVT 2024'!E19=0), "-", IFERROR('INVTR 2024 (no acotado)'!E19/'INVT 2024'!E19,"indef"))</f>
        <v>-</v>
      </c>
      <c r="F19" s="37" t="str">
        <f>IF(AND('INVTR 2024 (no acotado)'!F19=0, 'INVT 2024'!F19=0), "-", IFERROR('INVTR 2024 (no acotado)'!F19/'INVT 2024'!F19,"indef"))</f>
        <v>-</v>
      </c>
      <c r="G19" s="37" t="str">
        <f>IF(AND('INVTR 2024 (no acotado)'!G19=0, 'INVT 2024'!G19=0), "-", IFERROR('INVTR 2024 (no acotado)'!G19/'INVT 2024'!G19,"indef"))</f>
        <v>-</v>
      </c>
      <c r="H19" s="37" t="str">
        <f>IF(AND('INVTR 2024 (no acotado)'!H19=0, 'INVT 2024'!H19=0), "-", IFERROR('INVTR 2024 (no acotado)'!H19/'INVT 2024'!H19,"indef"))</f>
        <v>-</v>
      </c>
      <c r="I19" s="37" t="str">
        <f>IF(AND('INVTR 2024 (no acotado)'!I19=0, 'INVT 2024'!I19=0), "-", IFERROR('INVTR 2024 (no acotado)'!I19/'INVT 2024'!I19,"indef"))</f>
        <v>-</v>
      </c>
      <c r="J19" s="37" t="str">
        <f>IF(AND('INVTR 2024 (no acotado)'!J19=0, 'INVT 2024'!J19=0), "-", IFERROR('INVTR 2024 (no acotado)'!J19/'INVT 2024'!J19,"indef"))</f>
        <v>-</v>
      </c>
      <c r="K19" s="37" t="str">
        <f>IF(AND('INVTR 2024 (no acotado)'!K19=0, 'INVT 2024'!K19=0), "-", IFERROR('INVTR 2024 (no acotado)'!K19/'INVT 2024'!K19,"indef"))</f>
        <v>-</v>
      </c>
      <c r="L19" s="37" t="str">
        <f>IF(AND('INVTR 2024 (no acotado)'!L19=0, 'INVT 2024'!L19=0), "-", IFERROR('INVTR 2024 (no acotado)'!L19/'INVT 2024'!L19,"indef"))</f>
        <v>-</v>
      </c>
      <c r="M19" s="38" t="str">
        <f>IF(AND('INVTR 2024 (no acotado)'!M19=0, 'INVT 2024'!M19=0), "-", IFERROR('INVTR 2024 (no acotado)'!M19/'INVT 2024'!M19,"indef"))</f>
        <v>-</v>
      </c>
      <c r="N19" s="39" t="str">
        <f>IF(AND('INVTR 2024 (no acotado)'!N19=0, 'INVT 2024'!N19=0), "-", IFERROR('INVTR 2024 (no acotado)'!N19/'INVT 2024'!N19,"indef"))</f>
        <v>-</v>
      </c>
      <c r="O19" s="19" t="str">
        <f>IF(AND('INVTR 2024 (no acotado)'!O19=0, 'INVT 2024'!O19=0), "-", IFERROR('INVTR 2024 (no acotado)'!O19/'INVT 2024'!O19,"indef"))</f>
        <v>-</v>
      </c>
    </row>
    <row r="20" spans="1:15" ht="19" thickBot="1" x14ac:dyDescent="0.4">
      <c r="A20" s="57" t="s">
        <v>6</v>
      </c>
      <c r="B20" s="58"/>
      <c r="C20" s="20">
        <f>IF(AND('INVTR 2024 (no acotado)'!C20=0, 'INVT 2024'!C20=0), "-", IFERROR('INVTR 2024 (no acotado)'!C20/'INVT 2024'!C20,"indef"))</f>
        <v>1.4099110030558188</v>
      </c>
      <c r="D20" s="20" t="str">
        <f>IF(AND('INVTR 2024 (no acotado)'!D20=0, 'INVT 2024'!D20=0), "-", IFERROR('INVTR 2024 (no acotado)'!D20/'INVT 2024'!D20,"indef"))</f>
        <v>-</v>
      </c>
      <c r="E20" s="20">
        <f>IF(AND('INVTR 2024 (no acotado)'!E20=0, 'INVT 2024'!E20=0), "-", IFERROR('INVTR 2024 (no acotado)'!E20/'INVT 2024'!E20,"indef"))</f>
        <v>1.2296882894727397</v>
      </c>
      <c r="F20" s="20">
        <f>IF(AND('INVTR 2024 (no acotado)'!F20=0, 'INVT 2024'!F20=0), "-", IFERROR('INVTR 2024 (no acotado)'!F20/'INVT 2024'!F20,"indef"))</f>
        <v>0.92320317028607624</v>
      </c>
      <c r="G20" s="20">
        <f>IF(AND('INVTR 2024 (no acotado)'!G20=0, 'INVT 2024'!G20=0), "-", IFERROR('INVTR 2024 (no acotado)'!G20/'INVT 2024'!G20,"indef"))</f>
        <v>0.91180216654425283</v>
      </c>
      <c r="H20" s="20">
        <f>IF(AND('INVTR 2024 (no acotado)'!H20=0, 'INVT 2024'!H20=0), "-", IFERROR('INVTR 2024 (no acotado)'!H20/'INVT 2024'!H20,"indef"))</f>
        <v>3.1513406572013509</v>
      </c>
      <c r="I20" s="20">
        <f>IF(AND('INVTR 2024 (no acotado)'!I20=0, 'INVT 2024'!I20=0), "-", IFERROR('INVTR 2024 (no acotado)'!I20/'INVT 2024'!I20,"indef"))</f>
        <v>0.99902334170094642</v>
      </c>
      <c r="J20" s="20">
        <f>IF(AND('INVTR 2024 (no acotado)'!J20=0, 'INVT 2024'!J20=0), "-", IFERROR('INVTR 2024 (no acotado)'!J20/'INVT 2024'!J20,"indef"))</f>
        <v>2.2311757271580128</v>
      </c>
      <c r="K20" s="20">
        <f>IF(AND('INVTR 2024 (no acotado)'!K20=0, 'INVT 2024'!K20=0), "-", IFERROR('INVTR 2024 (no acotado)'!K20/'INVT 2024'!K20,"indef"))</f>
        <v>1.6268956361411178</v>
      </c>
      <c r="L20" s="20">
        <f>IF(AND('INVTR 2024 (no acotado)'!L20=0, 'INVT 2024'!L20=0), "-", IFERROR('INVTR 2024 (no acotado)'!L20/'INVT 2024'!L20,"indef"))</f>
        <v>0.95974598540402467</v>
      </c>
      <c r="M20" s="20">
        <f>IF(AND('INVTR 2024 (no acotado)'!M20=0, 'INVT 2024'!M20=0), "-", IFERROR('INVTR 2024 (no acotado)'!M20/'INVT 2024'!M20,"indef"))</f>
        <v>1.1366991591241062</v>
      </c>
      <c r="N20" s="20">
        <f>IF(AND('INVTR 2024 (no acotado)'!N20=0, 'INVT 2024'!N20=0), "-", IFERROR('INVTR 2024 (no acotado)'!N20/'INVT 2024'!N20,"indef"))</f>
        <v>0.87015111448903937</v>
      </c>
      <c r="O20" s="77">
        <f>IF(AND('INVTR 2024 (no acotado)'!O20=0, 'INVT 2024'!O20=0), "-", IFERROR('INVTR 2024 (no acotado)'!O20/'INVT 2024'!O20,"indef"))</f>
        <v>1.1202247285595222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BC28-7645-4994-BF65-0F225F4582CD}">
  <dimension ref="A1:P32"/>
  <sheetViews>
    <sheetView zoomScale="85" zoomScaleNormal="85" workbookViewId="0">
      <selection activeCell="A2" sqref="A2:A3"/>
    </sheetView>
  </sheetViews>
  <sheetFormatPr baseColWidth="10" defaultRowHeight="14.5" x14ac:dyDescent="0.35"/>
  <cols>
    <col min="1" max="1" width="10.1796875" bestFit="1" customWidth="1"/>
    <col min="2" max="2" width="6.1796875" bestFit="1" customWidth="1"/>
    <col min="3" max="3" width="17" bestFit="1" customWidth="1"/>
    <col min="4" max="4" width="6.54296875" bestFit="1" customWidth="1"/>
    <col min="5" max="5" width="15.81640625" bestFit="1" customWidth="1"/>
    <col min="6" max="6" width="17" bestFit="1" customWidth="1"/>
    <col min="7" max="7" width="14.1796875" bestFit="1" customWidth="1"/>
    <col min="8" max="8" width="15.81640625" bestFit="1" customWidth="1"/>
    <col min="9" max="9" width="18" bestFit="1" customWidth="1"/>
    <col min="10" max="11" width="17" bestFit="1" customWidth="1"/>
    <col min="12" max="12" width="17.1796875" bestFit="1" customWidth="1"/>
    <col min="13" max="15" width="17" bestFit="1" customWidth="1"/>
    <col min="16" max="16" width="18.81640625" bestFit="1" customWidth="1"/>
  </cols>
  <sheetData>
    <row r="1" spans="1:16" ht="15" thickBot="1" x14ac:dyDescent="0.4">
      <c r="A1" s="59" t="s">
        <v>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6" ht="15" thickBot="1" x14ac:dyDescent="0.4">
      <c r="A2" s="62" t="s">
        <v>7</v>
      </c>
      <c r="B2" s="64" t="s">
        <v>0</v>
      </c>
      <c r="C2" s="66" t="s">
        <v>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9" t="s">
        <v>1</v>
      </c>
    </row>
    <row r="3" spans="1:16" ht="15" thickBot="1" x14ac:dyDescent="0.4">
      <c r="A3" s="63"/>
      <c r="B3" s="65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70"/>
    </row>
    <row r="4" spans="1:16" x14ac:dyDescent="0.35">
      <c r="A4" s="71" t="s">
        <v>2</v>
      </c>
      <c r="B4" s="12">
        <v>1</v>
      </c>
      <c r="C4" s="40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2">
        <v>0</v>
      </c>
      <c r="N4" s="43">
        <v>0</v>
      </c>
      <c r="O4" s="6">
        <f>SUM(C4:N4)</f>
        <v>0</v>
      </c>
      <c r="P4" s="22"/>
    </row>
    <row r="5" spans="1:16" x14ac:dyDescent="0.35">
      <c r="A5" s="72"/>
      <c r="B5" s="13">
        <v>2</v>
      </c>
      <c r="C5" s="44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6">
        <v>0</v>
      </c>
      <c r="N5" s="47">
        <v>0</v>
      </c>
      <c r="O5" s="7">
        <f t="shared" ref="O5:O10" si="0">SUM(C5:N5)</f>
        <v>0</v>
      </c>
      <c r="P5" s="22"/>
    </row>
    <row r="6" spans="1:16" x14ac:dyDescent="0.35">
      <c r="A6" s="72"/>
      <c r="B6" s="14">
        <v>3</v>
      </c>
      <c r="C6" s="48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6">
        <v>0</v>
      </c>
      <c r="N6" s="47">
        <v>0</v>
      </c>
      <c r="O6" s="8">
        <f t="shared" si="0"/>
        <v>0</v>
      </c>
      <c r="P6" s="22"/>
    </row>
    <row r="7" spans="1:16" ht="15" thickBot="1" x14ac:dyDescent="0.4">
      <c r="A7" s="73"/>
      <c r="B7" s="15">
        <v>4</v>
      </c>
      <c r="C7" s="50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2">
        <v>0</v>
      </c>
      <c r="N7" s="53">
        <v>0</v>
      </c>
      <c r="O7" s="9">
        <f>SUM(C7:N7)</f>
        <v>0</v>
      </c>
      <c r="P7" s="22"/>
    </row>
    <row r="8" spans="1:16" x14ac:dyDescent="0.35">
      <c r="A8" s="54" t="s">
        <v>3</v>
      </c>
      <c r="B8" s="12">
        <v>1</v>
      </c>
      <c r="C8" s="40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2">
        <v>1904618880.0000002</v>
      </c>
      <c r="N8" s="42">
        <v>3371055751.1224818</v>
      </c>
      <c r="O8" s="6">
        <f>SUM(C8:N8)</f>
        <v>5275674631.1224823</v>
      </c>
    </row>
    <row r="9" spans="1:16" x14ac:dyDescent="0.35">
      <c r="A9" s="55"/>
      <c r="B9" s="13">
        <v>2</v>
      </c>
      <c r="C9" s="45">
        <v>0</v>
      </c>
      <c r="D9" s="45">
        <v>0</v>
      </c>
      <c r="E9" s="45">
        <v>0</v>
      </c>
      <c r="F9" s="45">
        <v>118217880.00000001</v>
      </c>
      <c r="G9" s="45">
        <v>0</v>
      </c>
      <c r="H9" s="45">
        <v>0</v>
      </c>
      <c r="I9" s="45">
        <v>9082442878.1136017</v>
      </c>
      <c r="J9" s="45">
        <v>0</v>
      </c>
      <c r="K9" s="45">
        <v>75661560</v>
      </c>
      <c r="L9" s="45">
        <v>0</v>
      </c>
      <c r="M9" s="46">
        <v>0</v>
      </c>
      <c r="N9" s="47">
        <v>0</v>
      </c>
      <c r="O9" s="7">
        <f t="shared" si="0"/>
        <v>9276322318.1136017</v>
      </c>
    </row>
    <row r="10" spans="1:16" x14ac:dyDescent="0.35">
      <c r="A10" s="55"/>
      <c r="B10" s="14">
        <v>3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6">
        <v>0</v>
      </c>
      <c r="N10" s="47">
        <v>0</v>
      </c>
      <c r="O10" s="8">
        <f t="shared" si="0"/>
        <v>0</v>
      </c>
    </row>
    <row r="11" spans="1:16" ht="15" thickBot="1" x14ac:dyDescent="0.4">
      <c r="A11" s="56"/>
      <c r="B11" s="15">
        <v>4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2">
        <v>0</v>
      </c>
      <c r="N11" s="53">
        <v>0</v>
      </c>
      <c r="O11" s="9">
        <f>SUM(C11:N11)</f>
        <v>0</v>
      </c>
    </row>
    <row r="12" spans="1:16" x14ac:dyDescent="0.35">
      <c r="A12" s="54" t="s">
        <v>4</v>
      </c>
      <c r="B12" s="12">
        <v>1</v>
      </c>
      <c r="C12" s="40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2">
        <v>0</v>
      </c>
      <c r="N12" s="42">
        <v>0</v>
      </c>
      <c r="O12" s="6">
        <f>SUM(C12:N12)</f>
        <v>0</v>
      </c>
    </row>
    <row r="13" spans="1:16" x14ac:dyDescent="0.35">
      <c r="A13" s="55"/>
      <c r="B13" s="13">
        <v>2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6">
        <v>0</v>
      </c>
      <c r="N13" s="47">
        <v>0</v>
      </c>
      <c r="O13" s="7">
        <f t="shared" ref="O13:O14" si="1">SUM(C13:N13)</f>
        <v>0</v>
      </c>
    </row>
    <row r="14" spans="1:16" x14ac:dyDescent="0.35">
      <c r="A14" s="55"/>
      <c r="B14" s="14">
        <v>3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6">
        <v>0</v>
      </c>
      <c r="N14" s="47">
        <v>0</v>
      </c>
      <c r="O14" s="8">
        <f t="shared" si="1"/>
        <v>0</v>
      </c>
    </row>
    <row r="15" spans="1:16" ht="15" thickBot="1" x14ac:dyDescent="0.4">
      <c r="A15" s="56"/>
      <c r="B15" s="15">
        <v>4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2">
        <v>0</v>
      </c>
      <c r="N15" s="53">
        <v>0</v>
      </c>
      <c r="O15" s="9">
        <f>SUM(C15:N15)</f>
        <v>0</v>
      </c>
    </row>
    <row r="16" spans="1:16" x14ac:dyDescent="0.35">
      <c r="A16" s="54" t="s">
        <v>5</v>
      </c>
      <c r="B16" s="12">
        <v>1</v>
      </c>
      <c r="C16" s="40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2">
        <v>0</v>
      </c>
      <c r="N16" s="42">
        <v>0</v>
      </c>
      <c r="O16" s="6">
        <f>SUM(C16:N16)</f>
        <v>0</v>
      </c>
    </row>
    <row r="17" spans="1:16" x14ac:dyDescent="0.35">
      <c r="A17" s="55"/>
      <c r="B17" s="13">
        <v>2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6">
        <v>0</v>
      </c>
      <c r="N17" s="47">
        <v>0</v>
      </c>
      <c r="O17" s="7">
        <f t="shared" ref="O17:O18" si="2">SUM(C17:N17)</f>
        <v>0</v>
      </c>
    </row>
    <row r="18" spans="1:16" x14ac:dyDescent="0.35">
      <c r="A18" s="55"/>
      <c r="B18" s="14">
        <v>3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6">
        <v>0</v>
      </c>
      <c r="N18" s="47">
        <v>0</v>
      </c>
      <c r="O18" s="8">
        <f t="shared" si="2"/>
        <v>0</v>
      </c>
    </row>
    <row r="19" spans="1:16" ht="15" thickBot="1" x14ac:dyDescent="0.4">
      <c r="A19" s="56"/>
      <c r="B19" s="15">
        <v>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2">
        <v>0</v>
      </c>
      <c r="N19" s="53">
        <v>0</v>
      </c>
      <c r="O19" s="9">
        <f>SUM(C19:N19)</f>
        <v>0</v>
      </c>
    </row>
    <row r="20" spans="1:16" ht="16" thickBot="1" x14ac:dyDescent="0.4">
      <c r="A20" s="57" t="s">
        <v>6</v>
      </c>
      <c r="B20" s="58"/>
      <c r="C20" s="10">
        <f t="shared" ref="C20:N20" si="3">SUM(C4:C19)</f>
        <v>0</v>
      </c>
      <c r="D20" s="10">
        <f t="shared" si="3"/>
        <v>0</v>
      </c>
      <c r="E20" s="10">
        <f t="shared" si="3"/>
        <v>0</v>
      </c>
      <c r="F20" s="10">
        <f t="shared" si="3"/>
        <v>118217880.00000001</v>
      </c>
      <c r="G20" s="10">
        <f t="shared" si="3"/>
        <v>0</v>
      </c>
      <c r="H20" s="10">
        <f t="shared" si="3"/>
        <v>0</v>
      </c>
      <c r="I20" s="10">
        <f t="shared" si="3"/>
        <v>9082442878.1136017</v>
      </c>
      <c r="J20" s="10">
        <f t="shared" si="3"/>
        <v>0</v>
      </c>
      <c r="K20" s="10">
        <f t="shared" si="3"/>
        <v>75661560</v>
      </c>
      <c r="L20" s="10">
        <f t="shared" si="3"/>
        <v>0</v>
      </c>
      <c r="M20" s="10">
        <f t="shared" si="3"/>
        <v>1904618880.0000002</v>
      </c>
      <c r="N20" s="10">
        <f t="shared" si="3"/>
        <v>3371055751.1224818</v>
      </c>
      <c r="O20" s="11">
        <f>SUM(O4:O19)</f>
        <v>14551996949.236084</v>
      </c>
    </row>
    <row r="22" spans="1:16" x14ac:dyDescent="0.35">
      <c r="M22" s="21"/>
    </row>
    <row r="24" spans="1:16" x14ac:dyDescent="0.35">
      <c r="M24" s="22"/>
    </row>
    <row r="26" spans="1:16" x14ac:dyDescent="0.35">
      <c r="N26" s="24"/>
    </row>
    <row r="27" spans="1:16" x14ac:dyDescent="0.35">
      <c r="N27" s="24"/>
    </row>
    <row r="28" spans="1:16" x14ac:dyDescent="0.35">
      <c r="L28" s="25"/>
      <c r="N28" s="24"/>
    </row>
    <row r="29" spans="1:16" x14ac:dyDescent="0.35">
      <c r="L29" s="26"/>
    </row>
    <row r="30" spans="1:16" x14ac:dyDescent="0.35">
      <c r="L30" s="22"/>
    </row>
    <row r="32" spans="1:16" x14ac:dyDescent="0.35">
      <c r="N32" s="23"/>
      <c r="O32" s="24"/>
      <c r="P32" s="24"/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A8306-D645-4066-AC9F-57977B2C3299}">
  <dimension ref="A1:P20"/>
  <sheetViews>
    <sheetView zoomScale="85" zoomScaleNormal="85" workbookViewId="0">
      <selection activeCell="A2" sqref="A2:A3"/>
    </sheetView>
  </sheetViews>
  <sheetFormatPr baseColWidth="10" defaultRowHeight="14.5" x14ac:dyDescent="0.35"/>
  <cols>
    <col min="1" max="1" width="10.1796875" bestFit="1" customWidth="1"/>
    <col min="2" max="2" width="6.1796875" bestFit="1" customWidth="1"/>
    <col min="3" max="3" width="15.81640625" customWidth="1"/>
    <col min="4" max="4" width="6.54296875" bestFit="1" customWidth="1"/>
    <col min="5" max="5" width="15.81640625" bestFit="1" customWidth="1"/>
    <col min="6" max="6" width="17" bestFit="1" customWidth="1"/>
    <col min="7" max="8" width="14.1796875" bestFit="1" customWidth="1"/>
    <col min="9" max="11" width="17" bestFit="1" customWidth="1"/>
    <col min="12" max="12" width="15.81640625" bestFit="1" customWidth="1"/>
    <col min="13" max="13" width="14.26953125" bestFit="1" customWidth="1"/>
    <col min="14" max="14" width="17.1796875" bestFit="1" customWidth="1"/>
    <col min="15" max="15" width="17" bestFit="1" customWidth="1"/>
    <col min="16" max="16" width="13.36328125" bestFit="1" customWidth="1"/>
  </cols>
  <sheetData>
    <row r="1" spans="1:16" ht="15" thickBot="1" x14ac:dyDescent="0.4">
      <c r="A1" s="59" t="s">
        <v>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6" ht="15" thickBot="1" x14ac:dyDescent="0.4">
      <c r="A2" s="62" t="s">
        <v>7</v>
      </c>
      <c r="B2" s="64" t="s">
        <v>0</v>
      </c>
      <c r="C2" s="66" t="s">
        <v>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9" t="s">
        <v>1</v>
      </c>
    </row>
    <row r="3" spans="1:16" ht="15" thickBot="1" x14ac:dyDescent="0.4">
      <c r="A3" s="63"/>
      <c r="B3" s="65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70"/>
    </row>
    <row r="4" spans="1:16" x14ac:dyDescent="0.35">
      <c r="A4" s="71" t="s">
        <v>2</v>
      </c>
      <c r="B4" s="12">
        <v>1</v>
      </c>
      <c r="C4" s="40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3">
        <v>0</v>
      </c>
      <c r="N4" s="43">
        <v>0</v>
      </c>
      <c r="O4" s="6">
        <f>SUM(C4:N4)</f>
        <v>0</v>
      </c>
      <c r="P4" s="22"/>
    </row>
    <row r="5" spans="1:16" x14ac:dyDescent="0.35">
      <c r="A5" s="72"/>
      <c r="B5" s="13">
        <v>2</v>
      </c>
      <c r="C5" s="44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6">
        <v>0</v>
      </c>
      <c r="N5" s="47">
        <v>0</v>
      </c>
      <c r="O5" s="7">
        <f t="shared" ref="O5:O10" si="0">SUM(C5:N5)</f>
        <v>0</v>
      </c>
      <c r="P5" s="22"/>
    </row>
    <row r="6" spans="1:16" x14ac:dyDescent="0.35">
      <c r="A6" s="72"/>
      <c r="B6" s="14">
        <v>3</v>
      </c>
      <c r="C6" s="48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6">
        <v>0</v>
      </c>
      <c r="N6" s="47">
        <v>0</v>
      </c>
      <c r="O6" s="8">
        <f t="shared" si="0"/>
        <v>0</v>
      </c>
      <c r="P6" s="22"/>
    </row>
    <row r="7" spans="1:16" ht="15" thickBot="1" x14ac:dyDescent="0.4">
      <c r="A7" s="73"/>
      <c r="B7" s="15">
        <v>4</v>
      </c>
      <c r="C7" s="50">
        <v>0</v>
      </c>
      <c r="D7" s="51">
        <v>0</v>
      </c>
      <c r="E7" s="51">
        <v>0</v>
      </c>
      <c r="F7" s="51">
        <v>0</v>
      </c>
      <c r="G7" s="51">
        <v>0</v>
      </c>
      <c r="H7" s="4">
        <v>0</v>
      </c>
      <c r="I7" s="51">
        <v>0</v>
      </c>
      <c r="J7" s="51">
        <v>0</v>
      </c>
      <c r="K7" s="51">
        <v>0</v>
      </c>
      <c r="L7" s="51">
        <v>0</v>
      </c>
      <c r="M7" s="52">
        <v>0</v>
      </c>
      <c r="N7" s="53">
        <v>0</v>
      </c>
      <c r="O7" s="9">
        <f>SUM(C7:N7)</f>
        <v>0</v>
      </c>
      <c r="P7" s="22"/>
    </row>
    <row r="8" spans="1:16" x14ac:dyDescent="0.35">
      <c r="A8" s="54" t="s">
        <v>3</v>
      </c>
      <c r="B8" s="12">
        <v>1</v>
      </c>
      <c r="C8" s="40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1">
        <v>1919390040</v>
      </c>
      <c r="N8" s="1">
        <v>7628821225</v>
      </c>
      <c r="O8" s="6">
        <f>SUM(C8:N8)</f>
        <v>9548211265</v>
      </c>
    </row>
    <row r="9" spans="1:16" x14ac:dyDescent="0.35">
      <c r="A9" s="55"/>
      <c r="B9" s="13">
        <v>2</v>
      </c>
      <c r="C9" s="45"/>
      <c r="D9" s="45"/>
      <c r="E9" s="45"/>
      <c r="F9" s="45">
        <v>222072840</v>
      </c>
      <c r="G9" s="45"/>
      <c r="H9" s="2"/>
      <c r="I9" s="45">
        <v>11663929610</v>
      </c>
      <c r="J9" s="45"/>
      <c r="K9" s="45">
        <v>13052880</v>
      </c>
      <c r="L9" s="45"/>
      <c r="M9" s="46">
        <v>0</v>
      </c>
      <c r="N9" s="47">
        <v>0</v>
      </c>
      <c r="O9" s="7">
        <f t="shared" si="0"/>
        <v>11899055330</v>
      </c>
    </row>
    <row r="10" spans="1:16" x14ac:dyDescent="0.35">
      <c r="A10" s="55"/>
      <c r="B10" s="14">
        <v>3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3">
        <v>0</v>
      </c>
      <c r="I10" s="49">
        <v>0</v>
      </c>
      <c r="J10" s="49">
        <v>0</v>
      </c>
      <c r="K10" s="49">
        <v>0</v>
      </c>
      <c r="L10" s="49">
        <v>0</v>
      </c>
      <c r="M10" s="46">
        <v>0</v>
      </c>
      <c r="N10" s="47">
        <v>0</v>
      </c>
      <c r="O10" s="8">
        <f t="shared" si="0"/>
        <v>0</v>
      </c>
    </row>
    <row r="11" spans="1:16" ht="15" thickBot="1" x14ac:dyDescent="0.4">
      <c r="A11" s="56"/>
      <c r="B11" s="15">
        <v>4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4">
        <v>0</v>
      </c>
      <c r="I11" s="51">
        <v>0</v>
      </c>
      <c r="J11" s="51">
        <v>0</v>
      </c>
      <c r="K11" s="51">
        <v>0</v>
      </c>
      <c r="L11" s="51">
        <v>0</v>
      </c>
      <c r="M11" s="52">
        <v>0</v>
      </c>
      <c r="N11" s="53">
        <v>0</v>
      </c>
      <c r="O11" s="9">
        <f>SUM(C11:N11)</f>
        <v>0</v>
      </c>
    </row>
    <row r="12" spans="1:16" x14ac:dyDescent="0.35">
      <c r="A12" s="54" t="s">
        <v>4</v>
      </c>
      <c r="B12" s="12">
        <v>1</v>
      </c>
      <c r="C12" s="40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1">
        <v>0</v>
      </c>
      <c r="N12" s="1">
        <v>0</v>
      </c>
      <c r="O12" s="6">
        <f>SUM(C12:N12)</f>
        <v>0</v>
      </c>
    </row>
    <row r="13" spans="1:16" x14ac:dyDescent="0.35">
      <c r="A13" s="55"/>
      <c r="B13" s="13">
        <v>2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2">
        <v>0</v>
      </c>
      <c r="I13" s="45">
        <v>0</v>
      </c>
      <c r="J13" s="45">
        <v>0</v>
      </c>
      <c r="K13" s="45">
        <v>0</v>
      </c>
      <c r="L13" s="45">
        <v>0</v>
      </c>
      <c r="M13" s="46">
        <v>0</v>
      </c>
      <c r="N13" s="47">
        <v>0</v>
      </c>
      <c r="O13" s="7">
        <f t="shared" ref="O13:O14" si="1">SUM(C13:N13)</f>
        <v>0</v>
      </c>
    </row>
    <row r="14" spans="1:16" x14ac:dyDescent="0.35">
      <c r="A14" s="55"/>
      <c r="B14" s="14">
        <v>3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3">
        <v>0</v>
      </c>
      <c r="I14" s="49">
        <v>0</v>
      </c>
      <c r="J14" s="49">
        <v>0</v>
      </c>
      <c r="K14" s="49">
        <v>0</v>
      </c>
      <c r="L14" s="49">
        <v>0</v>
      </c>
      <c r="M14" s="46">
        <v>0</v>
      </c>
      <c r="N14" s="47">
        <v>0</v>
      </c>
      <c r="O14" s="8">
        <f t="shared" si="1"/>
        <v>0</v>
      </c>
    </row>
    <row r="15" spans="1:16" ht="15" thickBot="1" x14ac:dyDescent="0.4">
      <c r="A15" s="56"/>
      <c r="B15" s="15">
        <v>4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4">
        <v>0</v>
      </c>
      <c r="I15" s="51">
        <v>0</v>
      </c>
      <c r="J15" s="51">
        <v>0</v>
      </c>
      <c r="K15" s="51">
        <v>0</v>
      </c>
      <c r="L15" s="51">
        <v>0</v>
      </c>
      <c r="M15" s="52">
        <v>0</v>
      </c>
      <c r="N15" s="53">
        <v>0</v>
      </c>
      <c r="O15" s="9">
        <f>SUM(C15:N15)</f>
        <v>0</v>
      </c>
    </row>
    <row r="16" spans="1:16" x14ac:dyDescent="0.35">
      <c r="A16" s="54" t="s">
        <v>5</v>
      </c>
      <c r="B16" s="12">
        <v>1</v>
      </c>
      <c r="C16" s="40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1">
        <v>0</v>
      </c>
      <c r="N16" s="1">
        <v>0</v>
      </c>
      <c r="O16" s="6">
        <f>SUM(C16:N16)</f>
        <v>0</v>
      </c>
    </row>
    <row r="17" spans="1:15" x14ac:dyDescent="0.35">
      <c r="A17" s="55"/>
      <c r="B17" s="13">
        <v>2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6">
        <v>0</v>
      </c>
      <c r="N17" s="47">
        <v>0</v>
      </c>
      <c r="O17" s="7">
        <f t="shared" ref="O17:O18" si="2">SUM(C17:N17)</f>
        <v>0</v>
      </c>
    </row>
    <row r="18" spans="1:15" x14ac:dyDescent="0.35">
      <c r="A18" s="55"/>
      <c r="B18" s="14">
        <v>3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6">
        <v>0</v>
      </c>
      <c r="N18" s="47">
        <v>0</v>
      </c>
      <c r="O18" s="8">
        <f t="shared" si="2"/>
        <v>0</v>
      </c>
    </row>
    <row r="19" spans="1:15" ht="15" thickBot="1" x14ac:dyDescent="0.4">
      <c r="A19" s="56"/>
      <c r="B19" s="15">
        <v>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2">
        <v>0</v>
      </c>
      <c r="N19" s="53">
        <v>0</v>
      </c>
      <c r="O19" s="9">
        <f>SUM(C19:N19)</f>
        <v>0</v>
      </c>
    </row>
    <row r="20" spans="1:15" ht="16" thickBot="1" x14ac:dyDescent="0.4">
      <c r="A20" s="57" t="s">
        <v>6</v>
      </c>
      <c r="B20" s="58"/>
      <c r="C20" s="10">
        <f t="shared" ref="C20:N20" si="3">SUM(C4:C19)</f>
        <v>0</v>
      </c>
      <c r="D20" s="10">
        <f t="shared" si="3"/>
        <v>0</v>
      </c>
      <c r="E20" s="10">
        <f t="shared" si="3"/>
        <v>0</v>
      </c>
      <c r="F20" s="10">
        <f t="shared" si="3"/>
        <v>222072840</v>
      </c>
      <c r="G20" s="10">
        <f t="shared" si="3"/>
        <v>0</v>
      </c>
      <c r="H20" s="10">
        <f t="shared" si="3"/>
        <v>0</v>
      </c>
      <c r="I20" s="10">
        <f t="shared" si="3"/>
        <v>11663929610</v>
      </c>
      <c r="J20" s="10">
        <f t="shared" si="3"/>
        <v>0</v>
      </c>
      <c r="K20" s="10">
        <f t="shared" si="3"/>
        <v>13052880</v>
      </c>
      <c r="L20" s="10">
        <f t="shared" si="3"/>
        <v>0</v>
      </c>
      <c r="M20" s="10">
        <f t="shared" si="3"/>
        <v>1919390040</v>
      </c>
      <c r="N20" s="10">
        <f t="shared" si="3"/>
        <v>7628821225</v>
      </c>
      <c r="O20" s="11">
        <f>SUM(O4:O19)</f>
        <v>21447266595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F686-F7CD-41CF-A877-B06CE8CF6393}">
  <dimension ref="A1:O20"/>
  <sheetViews>
    <sheetView zoomScale="85" zoomScaleNormal="85" workbookViewId="0">
      <selection activeCell="A2" sqref="A2:A3"/>
    </sheetView>
  </sheetViews>
  <sheetFormatPr baseColWidth="10" defaultRowHeight="14.5" x14ac:dyDescent="0.35"/>
  <cols>
    <col min="1" max="1" width="12.1796875" customWidth="1"/>
    <col min="2" max="2" width="6.1796875" customWidth="1"/>
    <col min="3" max="3" width="13.81640625" bestFit="1" customWidth="1"/>
    <col min="4" max="4" width="13" customWidth="1"/>
    <col min="5" max="6" width="13.81640625" bestFit="1" customWidth="1"/>
    <col min="7" max="8" width="12.81640625" bestFit="1" customWidth="1"/>
    <col min="9" max="11" width="13.81640625" bestFit="1" customWidth="1"/>
    <col min="12" max="12" width="12.81640625" bestFit="1" customWidth="1"/>
    <col min="13" max="14" width="13.81640625" bestFit="1" customWidth="1"/>
    <col min="15" max="15" width="17.1796875" customWidth="1"/>
  </cols>
  <sheetData>
    <row r="1" spans="1:15" ht="15" thickBot="1" x14ac:dyDescent="0.4">
      <c r="A1" s="74" t="s">
        <v>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ht="15" thickBot="1" x14ac:dyDescent="0.4">
      <c r="A2" s="62" t="s">
        <v>7</v>
      </c>
      <c r="B2" s="64" t="s">
        <v>0</v>
      </c>
      <c r="C2" s="66" t="s">
        <v>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9" t="s">
        <v>1</v>
      </c>
    </row>
    <row r="3" spans="1:15" ht="15" thickBot="1" x14ac:dyDescent="0.4">
      <c r="A3" s="63"/>
      <c r="B3" s="65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70"/>
    </row>
    <row r="4" spans="1:15" x14ac:dyDescent="0.35">
      <c r="A4" s="71" t="s">
        <v>2</v>
      </c>
      <c r="B4" s="12">
        <v>1</v>
      </c>
      <c r="C4" s="27" t="str">
        <f>IF(AND('IREC 2024 x tipo Invers'!C4=0, 'IAEC 2024 v tipo Invers'!C4=0), "-", IFERROR('IREC 2024 x tipo Invers'!C4/'IAEC 2024 v tipo Invers'!C4,"indef"))</f>
        <v>-</v>
      </c>
      <c r="D4" s="27" t="str">
        <f>IF(AND('IREC 2024 x tipo Invers'!D4=0, 'IAEC 2024 v tipo Invers'!D4=0), "-", IFERROR('IREC 2024 x tipo Invers'!D4/'IAEC 2024 v tipo Invers'!D4,"indef"))</f>
        <v>-</v>
      </c>
      <c r="E4" s="27" t="str">
        <f>IF(AND('IREC 2024 x tipo Invers'!E4=0, 'IAEC 2024 v tipo Invers'!E4=0), "-", IFERROR('IREC 2024 x tipo Invers'!E4/'IAEC 2024 v tipo Invers'!E4,"indef"))</f>
        <v>-</v>
      </c>
      <c r="F4" s="27" t="str">
        <f>IF(AND('IREC 2024 x tipo Invers'!F4=0, 'IAEC 2024 v tipo Invers'!F4=0), "-", IFERROR('IREC 2024 x tipo Invers'!F4/'IAEC 2024 v tipo Invers'!F4,"indef"))</f>
        <v>-</v>
      </c>
      <c r="G4" s="27" t="str">
        <f>IF(AND('IREC 2024 x tipo Invers'!G4=0, 'IAEC 2024 v tipo Invers'!G4=0), "-", IFERROR('IREC 2024 x tipo Invers'!G4/'IAEC 2024 v tipo Invers'!G4,"indef"))</f>
        <v>-</v>
      </c>
      <c r="H4" s="27" t="str">
        <f>IF(AND('IREC 2024 x tipo Invers'!H4=0, 'IAEC 2024 v tipo Invers'!H4=0), "-", IFERROR('IREC 2024 x tipo Invers'!H4/'IAEC 2024 v tipo Invers'!H4,"indef"))</f>
        <v>-</v>
      </c>
      <c r="I4" s="27" t="str">
        <f>IF(AND('IREC 2024 x tipo Invers'!I4=0, 'IAEC 2024 v tipo Invers'!I4=0), "-", IFERROR('IREC 2024 x tipo Invers'!I4/'IAEC 2024 v tipo Invers'!I4,"indef"))</f>
        <v>-</v>
      </c>
      <c r="J4" s="27" t="str">
        <f>IF(AND('IREC 2024 x tipo Invers'!J4=0, 'IAEC 2024 v tipo Invers'!J4=0), "-", IFERROR('IREC 2024 x tipo Invers'!J4/'IAEC 2024 v tipo Invers'!J4,"indef"))</f>
        <v>-</v>
      </c>
      <c r="K4" s="27" t="str">
        <f>IF(AND('IREC 2024 x tipo Invers'!K4=0, 'IAEC 2024 v tipo Invers'!K4=0), "-", IFERROR('IREC 2024 x tipo Invers'!K4/'IAEC 2024 v tipo Invers'!K4,"indef"))</f>
        <v>-</v>
      </c>
      <c r="L4" s="27" t="str">
        <f>IF(AND('IREC 2024 x tipo Invers'!L4=0, 'IAEC 2024 v tipo Invers'!L4=0), "-", IFERROR('IREC 2024 x tipo Invers'!L4/'IAEC 2024 v tipo Invers'!L4,"indef"))</f>
        <v>-</v>
      </c>
      <c r="M4" s="29" t="str">
        <f>IF(AND('IREC 2024 x tipo Invers'!M4=0, 'IAEC 2024 v tipo Invers'!M4=0), "-", IFERROR('IREC 2024 x tipo Invers'!M4/'IAEC 2024 v tipo Invers'!M4,"indef"))</f>
        <v>-</v>
      </c>
      <c r="N4" s="29" t="str">
        <f>IF(AND('IREC 2024 x tipo Invers'!N4=0, 'IAEC 2024 v tipo Invers'!N4=0), "-", IFERROR('IREC 2024 x tipo Invers'!N4/'IAEC 2024 v tipo Invers'!N4,"indef"))</f>
        <v>-</v>
      </c>
      <c r="O4" s="16" t="str">
        <f>IF(AND('IREC 2024 x tipo Invers'!O4=0, 'IAEC 2024 v tipo Invers'!O4=0), "-", IFERROR('IREC 2024 x tipo Invers'!O4/'IAEC 2024 v tipo Invers'!O4,"indef"))</f>
        <v>-</v>
      </c>
    </row>
    <row r="5" spans="1:15" x14ac:dyDescent="0.35">
      <c r="A5" s="72"/>
      <c r="B5" s="13">
        <v>2</v>
      </c>
      <c r="C5" s="30" t="str">
        <f>IF(AND('IREC 2024 x tipo Invers'!C5=0, 'IAEC 2024 v tipo Invers'!C5=0), "-", IFERROR('IREC 2024 x tipo Invers'!C5/'IAEC 2024 v tipo Invers'!C5,"indef"))</f>
        <v>-</v>
      </c>
      <c r="D5" s="31" t="str">
        <f>IF(AND('IREC 2024 x tipo Invers'!D5=0, 'IAEC 2024 v tipo Invers'!D5=0), "-", IFERROR('IREC 2024 x tipo Invers'!D5/'IAEC 2024 v tipo Invers'!D5,"indef"))</f>
        <v>-</v>
      </c>
      <c r="E5" s="31" t="str">
        <f>IF(AND('IREC 2024 x tipo Invers'!E5=0, 'IAEC 2024 v tipo Invers'!E5=0), "-", IFERROR('IREC 2024 x tipo Invers'!E5/'IAEC 2024 v tipo Invers'!E5,"indef"))</f>
        <v>-</v>
      </c>
      <c r="F5" s="31" t="str">
        <f>IF(AND('IREC 2024 x tipo Invers'!F5=0, 'IAEC 2024 v tipo Invers'!F5=0), "-", IFERROR('IREC 2024 x tipo Invers'!F5/'IAEC 2024 v tipo Invers'!F5,"indef"))</f>
        <v>-</v>
      </c>
      <c r="G5" s="31" t="str">
        <f>IF(AND('IREC 2024 x tipo Invers'!G5=0, 'IAEC 2024 v tipo Invers'!G5=0), "-", IFERROR('IREC 2024 x tipo Invers'!G5/'IAEC 2024 v tipo Invers'!G5,"indef"))</f>
        <v>-</v>
      </c>
      <c r="H5" s="31" t="str">
        <f>IF(AND('IREC 2024 x tipo Invers'!H5=0, 'IAEC 2024 v tipo Invers'!H5=0), "-", IFERROR('IREC 2024 x tipo Invers'!H5/'IAEC 2024 v tipo Invers'!H5,"indef"))</f>
        <v>-</v>
      </c>
      <c r="I5" s="31" t="str">
        <f>IF(AND('IREC 2024 x tipo Invers'!I5=0, 'IAEC 2024 v tipo Invers'!I5=0), "-", IFERROR('IREC 2024 x tipo Invers'!I5/'IAEC 2024 v tipo Invers'!I5,"indef"))</f>
        <v>-</v>
      </c>
      <c r="J5" s="31" t="str">
        <f>IF(AND('IREC 2024 x tipo Invers'!J5=0, 'IAEC 2024 v tipo Invers'!J5=0), "-", IFERROR('IREC 2024 x tipo Invers'!J5/'IAEC 2024 v tipo Invers'!J5,"indef"))</f>
        <v>-</v>
      </c>
      <c r="K5" s="31" t="str">
        <f>IF(AND('IREC 2024 x tipo Invers'!K5=0, 'IAEC 2024 v tipo Invers'!K5=0), "-", IFERROR('IREC 2024 x tipo Invers'!K5/'IAEC 2024 v tipo Invers'!K5,"indef"))</f>
        <v>-</v>
      </c>
      <c r="L5" s="31" t="str">
        <f>IF(AND('IREC 2024 x tipo Invers'!L5=0, 'IAEC 2024 v tipo Invers'!L5=0), "-", IFERROR('IREC 2024 x tipo Invers'!L5/'IAEC 2024 v tipo Invers'!L5,"indef"))</f>
        <v>-</v>
      </c>
      <c r="M5" s="32" t="str">
        <f>IF(AND('IREC 2024 x tipo Invers'!M5=0, 'IAEC 2024 v tipo Invers'!M5=0), "-", IFERROR('IREC 2024 x tipo Invers'!M5/'IAEC 2024 v tipo Invers'!M5,"indef"))</f>
        <v>-</v>
      </c>
      <c r="N5" s="33" t="str">
        <f>IF(AND('IREC 2024 x tipo Invers'!N5=0, 'IAEC 2024 v tipo Invers'!N5=0), "-", IFERROR('IREC 2024 x tipo Invers'!N5/'IAEC 2024 v tipo Invers'!N5,"indef"))</f>
        <v>-</v>
      </c>
      <c r="O5" s="17" t="str">
        <f>IF(AND('IREC 2024 x tipo Invers'!O5=0, 'IAEC 2024 v tipo Invers'!O5=0), "-", IFERROR('IREC 2024 x tipo Invers'!O5/'IAEC 2024 v tipo Invers'!O5,"indef"))</f>
        <v>-</v>
      </c>
    </row>
    <row r="6" spans="1:15" x14ac:dyDescent="0.35">
      <c r="A6" s="72"/>
      <c r="B6" s="14">
        <v>3</v>
      </c>
      <c r="C6" s="34" t="str">
        <f>IF(AND('IREC 2024 x tipo Invers'!C6=0, 'IAEC 2024 v tipo Invers'!C6=0), "-", IFERROR('IREC 2024 x tipo Invers'!C6/'IAEC 2024 v tipo Invers'!C6,"indef"))</f>
        <v>-</v>
      </c>
      <c r="D6" s="35" t="str">
        <f>IF(AND('IREC 2024 x tipo Invers'!D6=0, 'IAEC 2024 v tipo Invers'!D6=0), "-", IFERROR('IREC 2024 x tipo Invers'!D6/'IAEC 2024 v tipo Invers'!D6,"indef"))</f>
        <v>-</v>
      </c>
      <c r="E6" s="35" t="str">
        <f>IF(AND('IREC 2024 x tipo Invers'!E6=0, 'IAEC 2024 v tipo Invers'!E6=0), "-", IFERROR('IREC 2024 x tipo Invers'!E6/'IAEC 2024 v tipo Invers'!E6,"indef"))</f>
        <v>-</v>
      </c>
      <c r="F6" s="35" t="str">
        <f>IF(AND('IREC 2024 x tipo Invers'!F6=0, 'IAEC 2024 v tipo Invers'!F6=0), "-", IFERROR('IREC 2024 x tipo Invers'!F6/'IAEC 2024 v tipo Invers'!F6,"indef"))</f>
        <v>-</v>
      </c>
      <c r="G6" s="35" t="str">
        <f>IF(AND('IREC 2024 x tipo Invers'!G6=0, 'IAEC 2024 v tipo Invers'!G6=0), "-", IFERROR('IREC 2024 x tipo Invers'!G6/'IAEC 2024 v tipo Invers'!G6,"indef"))</f>
        <v>-</v>
      </c>
      <c r="H6" s="35" t="str">
        <f>IF(AND('IREC 2024 x tipo Invers'!H6=0, 'IAEC 2024 v tipo Invers'!H6=0), "-", IFERROR('IREC 2024 x tipo Invers'!H6/'IAEC 2024 v tipo Invers'!H6,"indef"))</f>
        <v>-</v>
      </c>
      <c r="I6" s="35" t="str">
        <f>IF(AND('IREC 2024 x tipo Invers'!I6=0, 'IAEC 2024 v tipo Invers'!I6=0), "-", IFERROR('IREC 2024 x tipo Invers'!I6/'IAEC 2024 v tipo Invers'!I6,"indef"))</f>
        <v>-</v>
      </c>
      <c r="J6" s="35" t="str">
        <f>IF(AND('IREC 2024 x tipo Invers'!J6=0, 'IAEC 2024 v tipo Invers'!J6=0), "-", IFERROR('IREC 2024 x tipo Invers'!J6/'IAEC 2024 v tipo Invers'!J6,"indef"))</f>
        <v>-</v>
      </c>
      <c r="K6" s="35" t="str">
        <f>IF(AND('IREC 2024 x tipo Invers'!K6=0, 'IAEC 2024 v tipo Invers'!K6=0), "-", IFERROR('IREC 2024 x tipo Invers'!K6/'IAEC 2024 v tipo Invers'!K6,"indef"))</f>
        <v>-</v>
      </c>
      <c r="L6" s="35" t="str">
        <f>IF(AND('IREC 2024 x tipo Invers'!L6=0, 'IAEC 2024 v tipo Invers'!L6=0), "-", IFERROR('IREC 2024 x tipo Invers'!L6/'IAEC 2024 v tipo Invers'!L6,"indef"))</f>
        <v>-</v>
      </c>
      <c r="M6" s="32" t="str">
        <f>IF(AND('IREC 2024 x tipo Invers'!M6=0, 'IAEC 2024 v tipo Invers'!M6=0), "-", IFERROR('IREC 2024 x tipo Invers'!M6/'IAEC 2024 v tipo Invers'!M6,"indef"))</f>
        <v>-</v>
      </c>
      <c r="N6" s="33" t="str">
        <f>IF(AND('IREC 2024 x tipo Invers'!N6=0, 'IAEC 2024 v tipo Invers'!N6=0), "-", IFERROR('IREC 2024 x tipo Invers'!N6/'IAEC 2024 v tipo Invers'!N6,"indef"))</f>
        <v>-</v>
      </c>
      <c r="O6" s="18" t="str">
        <f>IF(AND('IREC 2024 x tipo Invers'!O6=0, 'IAEC 2024 v tipo Invers'!O6=0), "-", IFERROR('IREC 2024 x tipo Invers'!O6/'IAEC 2024 v tipo Invers'!O6,"indef"))</f>
        <v>-</v>
      </c>
    </row>
    <row r="7" spans="1:15" ht="15" thickBot="1" x14ac:dyDescent="0.4">
      <c r="A7" s="73"/>
      <c r="B7" s="15">
        <v>4</v>
      </c>
      <c r="C7" s="36" t="str">
        <f>IF(AND('IREC 2024 x tipo Invers'!C7=0, 'IAEC 2024 v tipo Invers'!C7=0), "-", IFERROR('IREC 2024 x tipo Invers'!C7/'IAEC 2024 v tipo Invers'!C7,"indef"))</f>
        <v>-</v>
      </c>
      <c r="D7" s="37" t="str">
        <f>IF(AND('IREC 2024 x tipo Invers'!D7=0, 'IAEC 2024 v tipo Invers'!D7=0), "-", IFERROR('IREC 2024 x tipo Invers'!D7/'IAEC 2024 v tipo Invers'!D7,"indef"))</f>
        <v>-</v>
      </c>
      <c r="E7" s="37" t="str">
        <f>IF(AND('IREC 2024 x tipo Invers'!E7=0, 'IAEC 2024 v tipo Invers'!E7=0), "-", IFERROR('IREC 2024 x tipo Invers'!E7/'IAEC 2024 v tipo Invers'!E7,"indef"))</f>
        <v>-</v>
      </c>
      <c r="F7" s="37" t="str">
        <f>IF(AND('IREC 2024 x tipo Invers'!F7=0, 'IAEC 2024 v tipo Invers'!F7=0), "-", IFERROR('IREC 2024 x tipo Invers'!F7/'IAEC 2024 v tipo Invers'!F7,"indef"))</f>
        <v>-</v>
      </c>
      <c r="G7" s="37" t="str">
        <f>IF(AND('IREC 2024 x tipo Invers'!G7=0, 'IAEC 2024 v tipo Invers'!G7=0), "-", IFERROR('IREC 2024 x tipo Invers'!G7/'IAEC 2024 v tipo Invers'!G7,"indef"))</f>
        <v>-</v>
      </c>
      <c r="H7" s="37" t="str">
        <f>IF(AND('IREC 2024 x tipo Invers'!H7=0, 'IAEC 2024 v tipo Invers'!H7=0), "-", IFERROR('IREC 2024 x tipo Invers'!H7/'IAEC 2024 v tipo Invers'!H7,"indef"))</f>
        <v>-</v>
      </c>
      <c r="I7" s="37" t="str">
        <f>IF(AND('IREC 2024 x tipo Invers'!I7=0, 'IAEC 2024 v tipo Invers'!I7=0), "-", IFERROR('IREC 2024 x tipo Invers'!I7/'IAEC 2024 v tipo Invers'!I7,"indef"))</f>
        <v>-</v>
      </c>
      <c r="J7" s="37" t="str">
        <f>IF(AND('IREC 2024 x tipo Invers'!J7=0, 'IAEC 2024 v tipo Invers'!J7=0), "-", IFERROR('IREC 2024 x tipo Invers'!J7/'IAEC 2024 v tipo Invers'!J7,"indef"))</f>
        <v>-</v>
      </c>
      <c r="K7" s="37" t="str">
        <f>IF(AND('IREC 2024 x tipo Invers'!K7=0, 'IAEC 2024 v tipo Invers'!K7=0), "-", IFERROR('IREC 2024 x tipo Invers'!K7/'IAEC 2024 v tipo Invers'!K7,"indef"))</f>
        <v>-</v>
      </c>
      <c r="L7" s="37" t="str">
        <f>IF(AND('IREC 2024 x tipo Invers'!L7=0, 'IAEC 2024 v tipo Invers'!L7=0), "-", IFERROR('IREC 2024 x tipo Invers'!L7/'IAEC 2024 v tipo Invers'!L7,"indef"))</f>
        <v>-</v>
      </c>
      <c r="M7" s="38" t="str">
        <f>IF(AND('IREC 2024 x tipo Invers'!M7=0, 'IAEC 2024 v tipo Invers'!M7=0), "-", IFERROR('IREC 2024 x tipo Invers'!M7/'IAEC 2024 v tipo Invers'!M7,"indef"))</f>
        <v>-</v>
      </c>
      <c r="N7" s="39" t="str">
        <f>IF(AND('IREC 2024 x tipo Invers'!N7=0, 'IAEC 2024 v tipo Invers'!N7=0), "-", IFERROR('IREC 2024 x tipo Invers'!N7/'IAEC 2024 v tipo Invers'!N7,"indef"))</f>
        <v>-</v>
      </c>
      <c r="O7" s="19" t="str">
        <f>IF(AND('IREC 2024 x tipo Invers'!O7=0, 'IAEC 2024 v tipo Invers'!O7=0), "-", IFERROR('IREC 2024 x tipo Invers'!O7/'IAEC 2024 v tipo Invers'!O7,"indef"))</f>
        <v>-</v>
      </c>
    </row>
    <row r="8" spans="1:15" x14ac:dyDescent="0.35">
      <c r="A8" s="54" t="s">
        <v>3</v>
      </c>
      <c r="B8" s="12">
        <v>1</v>
      </c>
      <c r="C8" s="27" t="str">
        <f>IF(AND('IREC 2024 x tipo Invers'!C8=0, 'IAEC 2024 v tipo Invers'!C8=0), "-", IFERROR('IREC 2024 x tipo Invers'!C8/'IAEC 2024 v tipo Invers'!C8,"indef"))</f>
        <v>-</v>
      </c>
      <c r="D8" s="28" t="str">
        <f>IF(AND('IREC 2024 x tipo Invers'!D8=0, 'IAEC 2024 v tipo Invers'!D8=0), "-", IFERROR('IREC 2024 x tipo Invers'!D8/'IAEC 2024 v tipo Invers'!D8,"indef"))</f>
        <v>-</v>
      </c>
      <c r="E8" s="28" t="str">
        <f>IF(AND('IREC 2024 x tipo Invers'!E8=0, 'IAEC 2024 v tipo Invers'!E8=0), "-", IFERROR('IREC 2024 x tipo Invers'!E8/'IAEC 2024 v tipo Invers'!E8,"indef"))</f>
        <v>-</v>
      </c>
      <c r="F8" s="28" t="str">
        <f>IF(AND('IREC 2024 x tipo Invers'!F8=0, 'IAEC 2024 v tipo Invers'!F8=0), "-", IFERROR('IREC 2024 x tipo Invers'!F8/'IAEC 2024 v tipo Invers'!F8,"indef"))</f>
        <v>-</v>
      </c>
      <c r="G8" s="28" t="str">
        <f>IF(AND('IREC 2024 x tipo Invers'!G8=0, 'IAEC 2024 v tipo Invers'!G8=0), "-", IFERROR('IREC 2024 x tipo Invers'!G8/'IAEC 2024 v tipo Invers'!G8,"indef"))</f>
        <v>-</v>
      </c>
      <c r="H8" s="28" t="str">
        <f>IF(AND('IREC 2024 x tipo Invers'!H8=0, 'IAEC 2024 v tipo Invers'!H8=0), "-", IFERROR('IREC 2024 x tipo Invers'!H8/'IAEC 2024 v tipo Invers'!H8,"indef"))</f>
        <v>-</v>
      </c>
      <c r="I8" s="28" t="str">
        <f>IF(AND('IREC 2024 x tipo Invers'!I8=0, 'IAEC 2024 v tipo Invers'!I8=0), "-", IFERROR('IREC 2024 x tipo Invers'!I8/'IAEC 2024 v tipo Invers'!I8,"indef"))</f>
        <v>-</v>
      </c>
      <c r="J8" s="28" t="str">
        <f>IF(AND('IREC 2024 x tipo Invers'!J8=0, 'IAEC 2024 v tipo Invers'!J8=0), "-", IFERROR('IREC 2024 x tipo Invers'!J8/'IAEC 2024 v tipo Invers'!J8,"indef"))</f>
        <v>-</v>
      </c>
      <c r="K8" s="28" t="str">
        <f>IF(AND('IREC 2024 x tipo Invers'!K8=0, 'IAEC 2024 v tipo Invers'!K8=0), "-", IFERROR('IREC 2024 x tipo Invers'!K8/'IAEC 2024 v tipo Invers'!K8,"indef"))</f>
        <v>-</v>
      </c>
      <c r="L8" s="28" t="str">
        <f>IF(AND('IREC 2024 x tipo Invers'!L8=0, 'IAEC 2024 v tipo Invers'!L8=0), "-", IFERROR('IREC 2024 x tipo Invers'!L8/'IAEC 2024 v tipo Invers'!L8,"indef"))</f>
        <v>-</v>
      </c>
      <c r="M8" s="29">
        <f>IF(AND('IREC 2024 x tipo Invers'!M8=0, 'IAEC 2024 v tipo Invers'!M8=0), "-", IFERROR('IREC 2024 x tipo Invers'!M8/'IAEC 2024 v tipo Invers'!M8,"indef"))</f>
        <v>0.99230424265408834</v>
      </c>
      <c r="N8" s="29">
        <f>IF(AND('IREC 2024 x tipo Invers'!N8=0, 'IAEC 2024 v tipo Invers'!N8=0), "-", IFERROR('IREC 2024 x tipo Invers'!N8/'IAEC 2024 v tipo Invers'!N8,"indef"))</f>
        <v>0.44188422453463405</v>
      </c>
      <c r="O8" s="16">
        <f>IF(AND('IREC 2024 x tipo Invers'!O8=0, 'IAEC 2024 v tipo Invers'!O8=0), "-", IFERROR('IREC 2024 x tipo Invers'!O8/'IAEC 2024 v tipo Invers'!O8,"indef"))</f>
        <v>0.55253015299955055</v>
      </c>
    </row>
    <row r="9" spans="1:15" x14ac:dyDescent="0.35">
      <c r="A9" s="55"/>
      <c r="B9" s="13">
        <v>2</v>
      </c>
      <c r="C9" s="31" t="str">
        <f>IF(AND('IREC 2024 x tipo Invers'!C9=0, 'IAEC 2024 v tipo Invers'!C9=0), "-", IFERROR('IREC 2024 x tipo Invers'!C9/'IAEC 2024 v tipo Invers'!C9,"indef"))</f>
        <v>-</v>
      </c>
      <c r="D9" s="31" t="str">
        <f>IF(AND('IREC 2024 x tipo Invers'!D9=0, 'IAEC 2024 v tipo Invers'!D9=0), "-", IFERROR('IREC 2024 x tipo Invers'!D9/'IAEC 2024 v tipo Invers'!D9,"indef"))</f>
        <v>-</v>
      </c>
      <c r="E9" s="31" t="str">
        <f>IF(AND('IREC 2024 x tipo Invers'!E9=0, 'IAEC 2024 v tipo Invers'!E9=0), "-", IFERROR('IREC 2024 x tipo Invers'!E9/'IAEC 2024 v tipo Invers'!E9,"indef"))</f>
        <v>-</v>
      </c>
      <c r="F9" s="31">
        <f>IF(AND('IREC 2024 x tipo Invers'!F9=0, 'IAEC 2024 v tipo Invers'!F9=0), "-", IFERROR('IREC 2024 x tipo Invers'!F9/'IAEC 2024 v tipo Invers'!F9,"indef"))</f>
        <v>0.53233830845771146</v>
      </c>
      <c r="G9" s="31" t="str">
        <f>IF(AND('IREC 2024 x tipo Invers'!G9=0, 'IAEC 2024 v tipo Invers'!G9=0), "-", IFERROR('IREC 2024 x tipo Invers'!G9/'IAEC 2024 v tipo Invers'!G9,"indef"))</f>
        <v>-</v>
      </c>
      <c r="H9" s="31" t="str">
        <f>IF(AND('IREC 2024 x tipo Invers'!H9=0, 'IAEC 2024 v tipo Invers'!H9=0), "-", IFERROR('IREC 2024 x tipo Invers'!H9/'IAEC 2024 v tipo Invers'!H9,"indef"))</f>
        <v>-</v>
      </c>
      <c r="I9" s="31">
        <f>IF(AND('IREC 2024 x tipo Invers'!I9=0, 'IAEC 2024 v tipo Invers'!I9=0), "-", IFERROR('IREC 2024 x tipo Invers'!I9/'IAEC 2024 v tipo Invers'!I9,"indef"))</f>
        <v>0.77867778542891963</v>
      </c>
      <c r="J9" s="31" t="str">
        <f>IF(AND('IREC 2024 x tipo Invers'!J9=0, 'IAEC 2024 v tipo Invers'!J9=0), "-", IFERROR('IREC 2024 x tipo Invers'!J9/'IAEC 2024 v tipo Invers'!J9,"indef"))</f>
        <v>-</v>
      </c>
      <c r="K9" s="31">
        <f>IF(AND('IREC 2024 x tipo Invers'!K9=0, 'IAEC 2024 v tipo Invers'!K9=0), "-", IFERROR('IREC 2024 x tipo Invers'!K9/'IAEC 2024 v tipo Invers'!K9,"indef"))</f>
        <v>5.7965414529207351</v>
      </c>
      <c r="L9" s="31" t="str">
        <f>IF(AND('IREC 2024 x tipo Invers'!L9=0, 'IAEC 2024 v tipo Invers'!L9=0), "-", IFERROR('IREC 2024 x tipo Invers'!L9/'IAEC 2024 v tipo Invers'!L9,"indef"))</f>
        <v>-</v>
      </c>
      <c r="M9" s="32" t="str">
        <f>IF(AND('IREC 2024 x tipo Invers'!M9=0, 'IAEC 2024 v tipo Invers'!M9=0), "-", IFERROR('IREC 2024 x tipo Invers'!M9/'IAEC 2024 v tipo Invers'!M9,"indef"))</f>
        <v>-</v>
      </c>
      <c r="N9" s="33" t="str">
        <f>IF(AND('IREC 2024 x tipo Invers'!N9=0, 'IAEC 2024 v tipo Invers'!N9=0), "-", IFERROR('IREC 2024 x tipo Invers'!N9/'IAEC 2024 v tipo Invers'!N9,"indef"))</f>
        <v>-</v>
      </c>
      <c r="O9" s="17">
        <f>IF(AND('IREC 2024 x tipo Invers'!O9=0, 'IAEC 2024 v tipo Invers'!O9=0), "-", IFERROR('IREC 2024 x tipo Invers'!O9/'IAEC 2024 v tipo Invers'!O9,"indef"))</f>
        <v>0.77958477045871521</v>
      </c>
    </row>
    <row r="10" spans="1:15" x14ac:dyDescent="0.35">
      <c r="A10" s="55"/>
      <c r="B10" s="14">
        <v>3</v>
      </c>
      <c r="C10" s="35" t="str">
        <f>IF(AND('IREC 2024 x tipo Invers'!C10=0, 'IAEC 2024 v tipo Invers'!C10=0), "-", IFERROR('IREC 2024 x tipo Invers'!C10/'IAEC 2024 v tipo Invers'!C10,"indef"))</f>
        <v>-</v>
      </c>
      <c r="D10" s="35" t="str">
        <f>IF(AND('IREC 2024 x tipo Invers'!D10=0, 'IAEC 2024 v tipo Invers'!D10=0), "-", IFERROR('IREC 2024 x tipo Invers'!D10/'IAEC 2024 v tipo Invers'!D10,"indef"))</f>
        <v>-</v>
      </c>
      <c r="E10" s="35" t="str">
        <f>IF(AND('IREC 2024 x tipo Invers'!E10=0, 'IAEC 2024 v tipo Invers'!E10=0), "-", IFERROR('IREC 2024 x tipo Invers'!E10/'IAEC 2024 v tipo Invers'!E10,"indef"))</f>
        <v>-</v>
      </c>
      <c r="F10" s="35" t="str">
        <f>IF(AND('IREC 2024 x tipo Invers'!F10=0, 'IAEC 2024 v tipo Invers'!F10=0), "-", IFERROR('IREC 2024 x tipo Invers'!F10/'IAEC 2024 v tipo Invers'!F10,"indef"))</f>
        <v>-</v>
      </c>
      <c r="G10" s="35" t="str">
        <f>IF(AND('IREC 2024 x tipo Invers'!G10=0, 'IAEC 2024 v tipo Invers'!G10=0), "-", IFERROR('IREC 2024 x tipo Invers'!G10/'IAEC 2024 v tipo Invers'!G10,"indef"))</f>
        <v>-</v>
      </c>
      <c r="H10" s="35" t="str">
        <f>IF(AND('IREC 2024 x tipo Invers'!H10=0, 'IAEC 2024 v tipo Invers'!H10=0), "-", IFERROR('IREC 2024 x tipo Invers'!H10/'IAEC 2024 v tipo Invers'!H10,"indef"))</f>
        <v>-</v>
      </c>
      <c r="I10" s="35" t="str">
        <f>IF(AND('IREC 2024 x tipo Invers'!I10=0, 'IAEC 2024 v tipo Invers'!I10=0), "-", IFERROR('IREC 2024 x tipo Invers'!I10/'IAEC 2024 v tipo Invers'!I10,"indef"))</f>
        <v>-</v>
      </c>
      <c r="J10" s="35" t="str">
        <f>IF(AND('IREC 2024 x tipo Invers'!J10=0, 'IAEC 2024 v tipo Invers'!J10=0), "-", IFERROR('IREC 2024 x tipo Invers'!J10/'IAEC 2024 v tipo Invers'!J10,"indef"))</f>
        <v>-</v>
      </c>
      <c r="K10" s="35" t="str">
        <f>IF(AND('IREC 2024 x tipo Invers'!K10=0, 'IAEC 2024 v tipo Invers'!K10=0), "-", IFERROR('IREC 2024 x tipo Invers'!K10/'IAEC 2024 v tipo Invers'!K10,"indef"))</f>
        <v>-</v>
      </c>
      <c r="L10" s="35" t="str">
        <f>IF(AND('IREC 2024 x tipo Invers'!L10=0, 'IAEC 2024 v tipo Invers'!L10=0), "-", IFERROR('IREC 2024 x tipo Invers'!L10/'IAEC 2024 v tipo Invers'!L10,"indef"))</f>
        <v>-</v>
      </c>
      <c r="M10" s="32" t="str">
        <f>IF(AND('IREC 2024 x tipo Invers'!M10=0, 'IAEC 2024 v tipo Invers'!M10=0), "-", IFERROR('IREC 2024 x tipo Invers'!M10/'IAEC 2024 v tipo Invers'!M10,"indef"))</f>
        <v>-</v>
      </c>
      <c r="N10" s="33" t="str">
        <f>IF(AND('IREC 2024 x tipo Invers'!N10=0, 'IAEC 2024 v tipo Invers'!N10=0), "-", IFERROR('IREC 2024 x tipo Invers'!N10/'IAEC 2024 v tipo Invers'!N10,"indef"))</f>
        <v>-</v>
      </c>
      <c r="O10" s="18" t="str">
        <f>IF(AND('IREC 2024 x tipo Invers'!O10=0, 'IAEC 2024 v tipo Invers'!O10=0), "-", IFERROR('IREC 2024 x tipo Invers'!O10/'IAEC 2024 v tipo Invers'!O10,"indef"))</f>
        <v>-</v>
      </c>
    </row>
    <row r="11" spans="1:15" ht="15" thickBot="1" x14ac:dyDescent="0.4">
      <c r="A11" s="56"/>
      <c r="B11" s="15">
        <v>4</v>
      </c>
      <c r="C11" s="37" t="str">
        <f>IF(AND('IREC 2024 x tipo Invers'!C11=0, 'IAEC 2024 v tipo Invers'!C11=0), "-", IFERROR('IREC 2024 x tipo Invers'!C11/'IAEC 2024 v tipo Invers'!C11,"indef"))</f>
        <v>-</v>
      </c>
      <c r="D11" s="37" t="str">
        <f>IF(AND('IREC 2024 x tipo Invers'!D11=0, 'IAEC 2024 v tipo Invers'!D11=0), "-", IFERROR('IREC 2024 x tipo Invers'!D11/'IAEC 2024 v tipo Invers'!D11,"indef"))</f>
        <v>-</v>
      </c>
      <c r="E11" s="37" t="str">
        <f>IF(AND('IREC 2024 x tipo Invers'!E11=0, 'IAEC 2024 v tipo Invers'!E11=0), "-", IFERROR('IREC 2024 x tipo Invers'!E11/'IAEC 2024 v tipo Invers'!E11,"indef"))</f>
        <v>-</v>
      </c>
      <c r="F11" s="37" t="str">
        <f>IF(AND('IREC 2024 x tipo Invers'!F11=0, 'IAEC 2024 v tipo Invers'!F11=0), "-", IFERROR('IREC 2024 x tipo Invers'!F11/'IAEC 2024 v tipo Invers'!F11,"indef"))</f>
        <v>-</v>
      </c>
      <c r="G11" s="37" t="str">
        <f>IF(AND('IREC 2024 x tipo Invers'!G11=0, 'IAEC 2024 v tipo Invers'!G11=0), "-", IFERROR('IREC 2024 x tipo Invers'!G11/'IAEC 2024 v tipo Invers'!G11,"indef"))</f>
        <v>-</v>
      </c>
      <c r="H11" s="37" t="str">
        <f>IF(AND('IREC 2024 x tipo Invers'!H11=0, 'IAEC 2024 v tipo Invers'!H11=0), "-", IFERROR('IREC 2024 x tipo Invers'!H11/'IAEC 2024 v tipo Invers'!H11,"indef"))</f>
        <v>-</v>
      </c>
      <c r="I11" s="37" t="str">
        <f>IF(AND('IREC 2024 x tipo Invers'!I11=0, 'IAEC 2024 v tipo Invers'!I11=0), "-", IFERROR('IREC 2024 x tipo Invers'!I11/'IAEC 2024 v tipo Invers'!I11,"indef"))</f>
        <v>-</v>
      </c>
      <c r="J11" s="37" t="str">
        <f>IF(AND('IREC 2024 x tipo Invers'!J11=0, 'IAEC 2024 v tipo Invers'!J11=0), "-", IFERROR('IREC 2024 x tipo Invers'!J11/'IAEC 2024 v tipo Invers'!J11,"indef"))</f>
        <v>-</v>
      </c>
      <c r="K11" s="37" t="str">
        <f>IF(AND('IREC 2024 x tipo Invers'!K11=0, 'IAEC 2024 v tipo Invers'!K11=0), "-", IFERROR('IREC 2024 x tipo Invers'!K11/'IAEC 2024 v tipo Invers'!K11,"indef"))</f>
        <v>-</v>
      </c>
      <c r="L11" s="37" t="str">
        <f>IF(AND('IREC 2024 x tipo Invers'!L11=0, 'IAEC 2024 v tipo Invers'!L11=0), "-", IFERROR('IREC 2024 x tipo Invers'!L11/'IAEC 2024 v tipo Invers'!L11,"indef"))</f>
        <v>-</v>
      </c>
      <c r="M11" s="38" t="str">
        <f>IF(AND('IREC 2024 x tipo Invers'!M11=0, 'IAEC 2024 v tipo Invers'!M11=0), "-", IFERROR('IREC 2024 x tipo Invers'!M11/'IAEC 2024 v tipo Invers'!M11,"indef"))</f>
        <v>-</v>
      </c>
      <c r="N11" s="39" t="str">
        <f>IF(AND('IREC 2024 x tipo Invers'!N11=0, 'IAEC 2024 v tipo Invers'!N11=0), "-", IFERROR('IREC 2024 x tipo Invers'!N11/'IAEC 2024 v tipo Invers'!N11,"indef"))</f>
        <v>-</v>
      </c>
      <c r="O11" s="19" t="str">
        <f>IF(AND('IREC 2024 x tipo Invers'!O11=0, 'IAEC 2024 v tipo Invers'!O11=0), "-", IFERROR('IREC 2024 x tipo Invers'!O11/'IAEC 2024 v tipo Invers'!O11,"indef"))</f>
        <v>-</v>
      </c>
    </row>
    <row r="12" spans="1:15" x14ac:dyDescent="0.35">
      <c r="A12" s="54" t="s">
        <v>4</v>
      </c>
      <c r="B12" s="12">
        <v>1</v>
      </c>
      <c r="C12" s="27" t="str">
        <f>IF(AND('IREC 2024 x tipo Invers'!C12=0, 'IAEC 2024 v tipo Invers'!C12=0), "-", IFERROR('IREC 2024 x tipo Invers'!C12/'IAEC 2024 v tipo Invers'!C12,"indef"))</f>
        <v>-</v>
      </c>
      <c r="D12" s="28" t="str">
        <f>IF(AND('IREC 2024 x tipo Invers'!D12=0, 'IAEC 2024 v tipo Invers'!D12=0), "-", IFERROR('IREC 2024 x tipo Invers'!D12/'IAEC 2024 v tipo Invers'!D12,"indef"))</f>
        <v>-</v>
      </c>
      <c r="E12" s="28" t="str">
        <f>IF(AND('IREC 2024 x tipo Invers'!E12=0, 'IAEC 2024 v tipo Invers'!E12=0), "-", IFERROR('IREC 2024 x tipo Invers'!E12/'IAEC 2024 v tipo Invers'!E12,"indef"))</f>
        <v>-</v>
      </c>
      <c r="F12" s="28" t="str">
        <f>IF(AND('IREC 2024 x tipo Invers'!F12=0, 'IAEC 2024 v tipo Invers'!F12=0), "-", IFERROR('IREC 2024 x tipo Invers'!F12/'IAEC 2024 v tipo Invers'!F12,"indef"))</f>
        <v>-</v>
      </c>
      <c r="G12" s="28" t="str">
        <f>IF(AND('IREC 2024 x tipo Invers'!G12=0, 'IAEC 2024 v tipo Invers'!G12=0), "-", IFERROR('IREC 2024 x tipo Invers'!G12/'IAEC 2024 v tipo Invers'!G12,"indef"))</f>
        <v>-</v>
      </c>
      <c r="H12" s="28" t="str">
        <f>IF(AND('IREC 2024 x tipo Invers'!H12=0, 'IAEC 2024 v tipo Invers'!H12=0), "-", IFERROR('IREC 2024 x tipo Invers'!H12/'IAEC 2024 v tipo Invers'!H12,"indef"))</f>
        <v>-</v>
      </c>
      <c r="I12" s="28" t="str">
        <f>IF(AND('IREC 2024 x tipo Invers'!I12=0, 'IAEC 2024 v tipo Invers'!I12=0), "-", IFERROR('IREC 2024 x tipo Invers'!I12/'IAEC 2024 v tipo Invers'!I12,"indef"))</f>
        <v>-</v>
      </c>
      <c r="J12" s="28" t="str">
        <f>IF(AND('IREC 2024 x tipo Invers'!J12=0, 'IAEC 2024 v tipo Invers'!J12=0), "-", IFERROR('IREC 2024 x tipo Invers'!J12/'IAEC 2024 v tipo Invers'!J12,"indef"))</f>
        <v>-</v>
      </c>
      <c r="K12" s="28" t="str">
        <f>IF(AND('IREC 2024 x tipo Invers'!K12=0, 'IAEC 2024 v tipo Invers'!K12=0), "-", IFERROR('IREC 2024 x tipo Invers'!K12/'IAEC 2024 v tipo Invers'!K12,"indef"))</f>
        <v>-</v>
      </c>
      <c r="L12" s="28" t="str">
        <f>IF(AND('IREC 2024 x tipo Invers'!L12=0, 'IAEC 2024 v tipo Invers'!L12=0), "-", IFERROR('IREC 2024 x tipo Invers'!L12/'IAEC 2024 v tipo Invers'!L12,"indef"))</f>
        <v>-</v>
      </c>
      <c r="M12" s="29" t="str">
        <f>IF(AND('IREC 2024 x tipo Invers'!M12=0, 'IAEC 2024 v tipo Invers'!M12=0), "-", IFERROR('IREC 2024 x tipo Invers'!M12/'IAEC 2024 v tipo Invers'!M12,"indef"))</f>
        <v>-</v>
      </c>
      <c r="N12" s="29" t="str">
        <f>IF(AND('IREC 2024 x tipo Invers'!N12=0, 'IAEC 2024 v tipo Invers'!N12=0), "-", IFERROR('IREC 2024 x tipo Invers'!N12/'IAEC 2024 v tipo Invers'!N12,"indef"))</f>
        <v>-</v>
      </c>
      <c r="O12" s="16" t="str">
        <f>IF(AND('IREC 2024 x tipo Invers'!O12=0, 'IAEC 2024 v tipo Invers'!O12=0), "-", IFERROR('IREC 2024 x tipo Invers'!O12/'IAEC 2024 v tipo Invers'!O12,"indef"))</f>
        <v>-</v>
      </c>
    </row>
    <row r="13" spans="1:15" x14ac:dyDescent="0.35">
      <c r="A13" s="55"/>
      <c r="B13" s="13">
        <v>2</v>
      </c>
      <c r="C13" s="31" t="str">
        <f>IF(AND('IREC 2024 x tipo Invers'!C13=0, 'IAEC 2024 v tipo Invers'!C13=0), "-", IFERROR('IREC 2024 x tipo Invers'!C13/'IAEC 2024 v tipo Invers'!C13,"indef"))</f>
        <v>-</v>
      </c>
      <c r="D13" s="31" t="str">
        <f>IF(AND('IREC 2024 x tipo Invers'!D13=0, 'IAEC 2024 v tipo Invers'!D13=0), "-", IFERROR('IREC 2024 x tipo Invers'!D13/'IAEC 2024 v tipo Invers'!D13,"indef"))</f>
        <v>-</v>
      </c>
      <c r="E13" s="31" t="str">
        <f>IF(AND('IREC 2024 x tipo Invers'!E13=0, 'IAEC 2024 v tipo Invers'!E13=0), "-", IFERROR('IREC 2024 x tipo Invers'!E13/'IAEC 2024 v tipo Invers'!E13,"indef"))</f>
        <v>-</v>
      </c>
      <c r="F13" s="31" t="str">
        <f>IF(AND('IREC 2024 x tipo Invers'!F13=0, 'IAEC 2024 v tipo Invers'!F13=0), "-", IFERROR('IREC 2024 x tipo Invers'!F13/'IAEC 2024 v tipo Invers'!F13,"indef"))</f>
        <v>-</v>
      </c>
      <c r="G13" s="31" t="str">
        <f>IF(AND('IREC 2024 x tipo Invers'!G13=0, 'IAEC 2024 v tipo Invers'!G13=0), "-", IFERROR('IREC 2024 x tipo Invers'!G13/'IAEC 2024 v tipo Invers'!G13,"indef"))</f>
        <v>-</v>
      </c>
      <c r="H13" s="31" t="str">
        <f>IF(AND('IREC 2024 x tipo Invers'!H13=0, 'IAEC 2024 v tipo Invers'!H13=0), "-", IFERROR('IREC 2024 x tipo Invers'!H13/'IAEC 2024 v tipo Invers'!H13,"indef"))</f>
        <v>-</v>
      </c>
      <c r="I13" s="31" t="str">
        <f>IF(AND('IREC 2024 x tipo Invers'!I13=0, 'IAEC 2024 v tipo Invers'!I13=0), "-", IFERROR('IREC 2024 x tipo Invers'!I13/'IAEC 2024 v tipo Invers'!I13,"indef"))</f>
        <v>-</v>
      </c>
      <c r="J13" s="31" t="str">
        <f>IF(AND('IREC 2024 x tipo Invers'!J13=0, 'IAEC 2024 v tipo Invers'!J13=0), "-", IFERROR('IREC 2024 x tipo Invers'!J13/'IAEC 2024 v tipo Invers'!J13,"indef"))</f>
        <v>-</v>
      </c>
      <c r="K13" s="31" t="str">
        <f>IF(AND('IREC 2024 x tipo Invers'!K13=0, 'IAEC 2024 v tipo Invers'!K13=0), "-", IFERROR('IREC 2024 x tipo Invers'!K13/'IAEC 2024 v tipo Invers'!K13,"indef"))</f>
        <v>-</v>
      </c>
      <c r="L13" s="31" t="str">
        <f>IF(AND('IREC 2024 x tipo Invers'!L13=0, 'IAEC 2024 v tipo Invers'!L13=0), "-", IFERROR('IREC 2024 x tipo Invers'!L13/'IAEC 2024 v tipo Invers'!L13,"indef"))</f>
        <v>-</v>
      </c>
      <c r="M13" s="32" t="str">
        <f>IF(AND('IREC 2024 x tipo Invers'!M13=0, 'IAEC 2024 v tipo Invers'!M13=0), "-", IFERROR('IREC 2024 x tipo Invers'!M13/'IAEC 2024 v tipo Invers'!M13,"indef"))</f>
        <v>-</v>
      </c>
      <c r="N13" s="33" t="str">
        <f>IF(AND('IREC 2024 x tipo Invers'!N13=0, 'IAEC 2024 v tipo Invers'!N13=0), "-", IFERROR('IREC 2024 x tipo Invers'!N13/'IAEC 2024 v tipo Invers'!N13,"indef"))</f>
        <v>-</v>
      </c>
      <c r="O13" s="17" t="str">
        <f>IF(AND('IREC 2024 x tipo Invers'!O13=0, 'IAEC 2024 v tipo Invers'!O13=0), "-", IFERROR('IREC 2024 x tipo Invers'!O13/'IAEC 2024 v tipo Invers'!O13,"indef"))</f>
        <v>-</v>
      </c>
    </row>
    <row r="14" spans="1:15" x14ac:dyDescent="0.35">
      <c r="A14" s="55"/>
      <c r="B14" s="14">
        <v>3</v>
      </c>
      <c r="C14" s="35" t="str">
        <f>IF(AND('IREC 2024 x tipo Invers'!C14=0, 'IAEC 2024 v tipo Invers'!C14=0), "-", IFERROR('IREC 2024 x tipo Invers'!C14/'IAEC 2024 v tipo Invers'!C14,"indef"))</f>
        <v>-</v>
      </c>
      <c r="D14" s="35" t="str">
        <f>IF(AND('IREC 2024 x tipo Invers'!D14=0, 'IAEC 2024 v tipo Invers'!D14=0), "-", IFERROR('IREC 2024 x tipo Invers'!D14/'IAEC 2024 v tipo Invers'!D14,"indef"))</f>
        <v>-</v>
      </c>
      <c r="E14" s="35" t="str">
        <f>IF(AND('IREC 2024 x tipo Invers'!E14=0, 'IAEC 2024 v tipo Invers'!E14=0), "-", IFERROR('IREC 2024 x tipo Invers'!E14/'IAEC 2024 v tipo Invers'!E14,"indef"))</f>
        <v>-</v>
      </c>
      <c r="F14" s="35" t="str">
        <f>IF(AND('IREC 2024 x tipo Invers'!F14=0, 'IAEC 2024 v tipo Invers'!F14=0), "-", IFERROR('IREC 2024 x tipo Invers'!F14/'IAEC 2024 v tipo Invers'!F14,"indef"))</f>
        <v>-</v>
      </c>
      <c r="G14" s="35" t="str">
        <f>IF(AND('IREC 2024 x tipo Invers'!G14=0, 'IAEC 2024 v tipo Invers'!G14=0), "-", IFERROR('IREC 2024 x tipo Invers'!G14/'IAEC 2024 v tipo Invers'!G14,"indef"))</f>
        <v>-</v>
      </c>
      <c r="H14" s="35" t="str">
        <f>IF(AND('IREC 2024 x tipo Invers'!H14=0, 'IAEC 2024 v tipo Invers'!H14=0), "-", IFERROR('IREC 2024 x tipo Invers'!H14/'IAEC 2024 v tipo Invers'!H14,"indef"))</f>
        <v>-</v>
      </c>
      <c r="I14" s="35" t="str">
        <f>IF(AND('IREC 2024 x tipo Invers'!I14=0, 'IAEC 2024 v tipo Invers'!I14=0), "-", IFERROR('IREC 2024 x tipo Invers'!I14/'IAEC 2024 v tipo Invers'!I14,"indef"))</f>
        <v>-</v>
      </c>
      <c r="J14" s="35" t="str">
        <f>IF(AND('IREC 2024 x tipo Invers'!J14=0, 'IAEC 2024 v tipo Invers'!J14=0), "-", IFERROR('IREC 2024 x tipo Invers'!J14/'IAEC 2024 v tipo Invers'!J14,"indef"))</f>
        <v>-</v>
      </c>
      <c r="K14" s="35" t="str">
        <f>IF(AND('IREC 2024 x tipo Invers'!K14=0, 'IAEC 2024 v tipo Invers'!K14=0), "-", IFERROR('IREC 2024 x tipo Invers'!K14/'IAEC 2024 v tipo Invers'!K14,"indef"))</f>
        <v>-</v>
      </c>
      <c r="L14" s="35" t="str">
        <f>IF(AND('IREC 2024 x tipo Invers'!L14=0, 'IAEC 2024 v tipo Invers'!L14=0), "-", IFERROR('IREC 2024 x tipo Invers'!L14/'IAEC 2024 v tipo Invers'!L14,"indef"))</f>
        <v>-</v>
      </c>
      <c r="M14" s="32" t="str">
        <f>IF(AND('IREC 2024 x tipo Invers'!M14=0, 'IAEC 2024 v tipo Invers'!M14=0), "-", IFERROR('IREC 2024 x tipo Invers'!M14/'IAEC 2024 v tipo Invers'!M14,"indef"))</f>
        <v>-</v>
      </c>
      <c r="N14" s="33" t="str">
        <f>IF(AND('IREC 2024 x tipo Invers'!N14=0, 'IAEC 2024 v tipo Invers'!N14=0), "-", IFERROR('IREC 2024 x tipo Invers'!N14/'IAEC 2024 v tipo Invers'!N14,"indef"))</f>
        <v>-</v>
      </c>
      <c r="O14" s="18" t="str">
        <f>IF(AND('IREC 2024 x tipo Invers'!O14=0, 'IAEC 2024 v tipo Invers'!O14=0), "-", IFERROR('IREC 2024 x tipo Invers'!O14/'IAEC 2024 v tipo Invers'!O14,"indef"))</f>
        <v>-</v>
      </c>
    </row>
    <row r="15" spans="1:15" ht="15" thickBot="1" x14ac:dyDescent="0.4">
      <c r="A15" s="56"/>
      <c r="B15" s="15">
        <v>4</v>
      </c>
      <c r="C15" s="37" t="str">
        <f>IF(AND('IREC 2024 x tipo Invers'!C15=0, 'IAEC 2024 v tipo Invers'!C15=0), "-", IFERROR('IREC 2024 x tipo Invers'!C15/'IAEC 2024 v tipo Invers'!C15,"indef"))</f>
        <v>-</v>
      </c>
      <c r="D15" s="37" t="str">
        <f>IF(AND('IREC 2024 x tipo Invers'!D15=0, 'IAEC 2024 v tipo Invers'!D15=0), "-", IFERROR('IREC 2024 x tipo Invers'!D15/'IAEC 2024 v tipo Invers'!D15,"indef"))</f>
        <v>-</v>
      </c>
      <c r="E15" s="37" t="str">
        <f>IF(AND('IREC 2024 x tipo Invers'!E15=0, 'IAEC 2024 v tipo Invers'!E15=0), "-", IFERROR('IREC 2024 x tipo Invers'!E15/'IAEC 2024 v tipo Invers'!E15,"indef"))</f>
        <v>-</v>
      </c>
      <c r="F15" s="37" t="str">
        <f>IF(AND('IREC 2024 x tipo Invers'!F15=0, 'IAEC 2024 v tipo Invers'!F15=0), "-", IFERROR('IREC 2024 x tipo Invers'!F15/'IAEC 2024 v tipo Invers'!F15,"indef"))</f>
        <v>-</v>
      </c>
      <c r="G15" s="37" t="str">
        <f>IF(AND('IREC 2024 x tipo Invers'!G15=0, 'IAEC 2024 v tipo Invers'!G15=0), "-", IFERROR('IREC 2024 x tipo Invers'!G15/'IAEC 2024 v tipo Invers'!G15,"indef"))</f>
        <v>-</v>
      </c>
      <c r="H15" s="37" t="str">
        <f>IF(AND('IREC 2024 x tipo Invers'!H15=0, 'IAEC 2024 v tipo Invers'!H15=0), "-", IFERROR('IREC 2024 x tipo Invers'!H15/'IAEC 2024 v tipo Invers'!H15,"indef"))</f>
        <v>-</v>
      </c>
      <c r="I15" s="37" t="str">
        <f>IF(AND('IREC 2024 x tipo Invers'!I15=0, 'IAEC 2024 v tipo Invers'!I15=0), "-", IFERROR('IREC 2024 x tipo Invers'!I15/'IAEC 2024 v tipo Invers'!I15,"indef"))</f>
        <v>-</v>
      </c>
      <c r="J15" s="37" t="str">
        <f>IF(AND('IREC 2024 x tipo Invers'!J15=0, 'IAEC 2024 v tipo Invers'!J15=0), "-", IFERROR('IREC 2024 x tipo Invers'!J15/'IAEC 2024 v tipo Invers'!J15,"indef"))</f>
        <v>-</v>
      </c>
      <c r="K15" s="37" t="str">
        <f>IF(AND('IREC 2024 x tipo Invers'!K15=0, 'IAEC 2024 v tipo Invers'!K15=0), "-", IFERROR('IREC 2024 x tipo Invers'!K15/'IAEC 2024 v tipo Invers'!K15,"indef"))</f>
        <v>-</v>
      </c>
      <c r="L15" s="37" t="str">
        <f>IF(AND('IREC 2024 x tipo Invers'!L15=0, 'IAEC 2024 v tipo Invers'!L15=0), "-", IFERROR('IREC 2024 x tipo Invers'!L15/'IAEC 2024 v tipo Invers'!L15,"indef"))</f>
        <v>-</v>
      </c>
      <c r="M15" s="38" t="str">
        <f>IF(AND('IREC 2024 x tipo Invers'!M15=0, 'IAEC 2024 v tipo Invers'!M15=0), "-", IFERROR('IREC 2024 x tipo Invers'!M15/'IAEC 2024 v tipo Invers'!M15,"indef"))</f>
        <v>-</v>
      </c>
      <c r="N15" s="39" t="str">
        <f>IF(AND('IREC 2024 x tipo Invers'!N15=0, 'IAEC 2024 v tipo Invers'!N15=0), "-", IFERROR('IREC 2024 x tipo Invers'!N15/'IAEC 2024 v tipo Invers'!N15,"indef"))</f>
        <v>-</v>
      </c>
      <c r="O15" s="19" t="str">
        <f>IF(AND('IREC 2024 x tipo Invers'!O15=0, 'IAEC 2024 v tipo Invers'!O15=0), "-", IFERROR('IREC 2024 x tipo Invers'!O15/'IAEC 2024 v tipo Invers'!O15,"indef"))</f>
        <v>-</v>
      </c>
    </row>
    <row r="16" spans="1:15" x14ac:dyDescent="0.35">
      <c r="A16" s="54" t="s">
        <v>5</v>
      </c>
      <c r="B16" s="12">
        <v>1</v>
      </c>
      <c r="C16" s="27" t="str">
        <f>IF(AND('IREC 2024 x tipo Invers'!C16=0, 'IAEC 2024 v tipo Invers'!C16=0), "-", IFERROR('IREC 2024 x tipo Invers'!C16/'IAEC 2024 v tipo Invers'!C16,"indef"))</f>
        <v>-</v>
      </c>
      <c r="D16" s="28" t="str">
        <f>IF(AND('IREC 2024 x tipo Invers'!D16=0, 'IAEC 2024 v tipo Invers'!D16=0), "-", IFERROR('IREC 2024 x tipo Invers'!D16/'IAEC 2024 v tipo Invers'!D16,"indef"))</f>
        <v>-</v>
      </c>
      <c r="E16" s="28" t="str">
        <f>IF(AND('IREC 2024 x tipo Invers'!E16=0, 'IAEC 2024 v tipo Invers'!E16=0), "-", IFERROR('IREC 2024 x tipo Invers'!E16/'IAEC 2024 v tipo Invers'!E16,"indef"))</f>
        <v>-</v>
      </c>
      <c r="F16" s="28" t="str">
        <f>IF(AND('IREC 2024 x tipo Invers'!F16=0, 'IAEC 2024 v tipo Invers'!F16=0), "-", IFERROR('IREC 2024 x tipo Invers'!F16/'IAEC 2024 v tipo Invers'!F16,"indef"))</f>
        <v>-</v>
      </c>
      <c r="G16" s="28" t="str">
        <f>IF(AND('IREC 2024 x tipo Invers'!G16=0, 'IAEC 2024 v tipo Invers'!G16=0), "-", IFERROR('IREC 2024 x tipo Invers'!G16/'IAEC 2024 v tipo Invers'!G16,"indef"))</f>
        <v>-</v>
      </c>
      <c r="H16" s="28" t="str">
        <f>IF(AND('IREC 2024 x tipo Invers'!H16=0, 'IAEC 2024 v tipo Invers'!H16=0), "-", IFERROR('IREC 2024 x tipo Invers'!H16/'IAEC 2024 v tipo Invers'!H16,"indef"))</f>
        <v>-</v>
      </c>
      <c r="I16" s="28" t="str">
        <f>IF(AND('IREC 2024 x tipo Invers'!I16=0, 'IAEC 2024 v tipo Invers'!I16=0), "-", IFERROR('IREC 2024 x tipo Invers'!I16/'IAEC 2024 v tipo Invers'!I16,"indef"))</f>
        <v>-</v>
      </c>
      <c r="J16" s="28" t="str">
        <f>IF(AND('IREC 2024 x tipo Invers'!J16=0, 'IAEC 2024 v tipo Invers'!J16=0), "-", IFERROR('IREC 2024 x tipo Invers'!J16/'IAEC 2024 v tipo Invers'!J16,"indef"))</f>
        <v>-</v>
      </c>
      <c r="K16" s="28" t="str">
        <f>IF(AND('IREC 2024 x tipo Invers'!K16=0, 'IAEC 2024 v tipo Invers'!K16=0), "-", IFERROR('IREC 2024 x tipo Invers'!K16/'IAEC 2024 v tipo Invers'!K16,"indef"))</f>
        <v>-</v>
      </c>
      <c r="L16" s="28" t="str">
        <f>IF(AND('IREC 2024 x tipo Invers'!L16=0, 'IAEC 2024 v tipo Invers'!L16=0), "-", IFERROR('IREC 2024 x tipo Invers'!L16/'IAEC 2024 v tipo Invers'!L16,"indef"))</f>
        <v>-</v>
      </c>
      <c r="M16" s="29" t="str">
        <f>IF(AND('IREC 2024 x tipo Invers'!M16=0, 'IAEC 2024 v tipo Invers'!M16=0), "-", IFERROR('IREC 2024 x tipo Invers'!M16/'IAEC 2024 v tipo Invers'!M16,"indef"))</f>
        <v>-</v>
      </c>
      <c r="N16" s="29" t="str">
        <f>IF(AND('IREC 2024 x tipo Invers'!N16=0, 'IAEC 2024 v tipo Invers'!N16=0), "-", IFERROR('IREC 2024 x tipo Invers'!N16/'IAEC 2024 v tipo Invers'!N16,"indef"))</f>
        <v>-</v>
      </c>
      <c r="O16" s="16" t="str">
        <f>IF(AND('IREC 2024 x tipo Invers'!O16=0, 'IAEC 2024 v tipo Invers'!O16=0), "-", IFERROR('IREC 2024 x tipo Invers'!O16/'IAEC 2024 v tipo Invers'!O16,"indef"))</f>
        <v>-</v>
      </c>
    </row>
    <row r="17" spans="1:15" x14ac:dyDescent="0.35">
      <c r="A17" s="55"/>
      <c r="B17" s="13">
        <v>2</v>
      </c>
      <c r="C17" s="31" t="str">
        <f>IF(AND('IREC 2024 x tipo Invers'!C17=0, 'IAEC 2024 v tipo Invers'!C17=0), "-", IFERROR('IREC 2024 x tipo Invers'!C17/'IAEC 2024 v tipo Invers'!C17,"indef"))</f>
        <v>-</v>
      </c>
      <c r="D17" s="31" t="str">
        <f>IF(AND('IREC 2024 x tipo Invers'!D17=0, 'IAEC 2024 v tipo Invers'!D17=0), "-", IFERROR('IREC 2024 x tipo Invers'!D17/'IAEC 2024 v tipo Invers'!D17,"indef"))</f>
        <v>-</v>
      </c>
      <c r="E17" s="31" t="str">
        <f>IF(AND('IREC 2024 x tipo Invers'!E17=0, 'IAEC 2024 v tipo Invers'!E17=0), "-", IFERROR('IREC 2024 x tipo Invers'!E17/'IAEC 2024 v tipo Invers'!E17,"indef"))</f>
        <v>-</v>
      </c>
      <c r="F17" s="31" t="str">
        <f>IF(AND('IREC 2024 x tipo Invers'!F17=0, 'IAEC 2024 v tipo Invers'!F17=0), "-", IFERROR('IREC 2024 x tipo Invers'!F17/'IAEC 2024 v tipo Invers'!F17,"indef"))</f>
        <v>-</v>
      </c>
      <c r="G17" s="31" t="str">
        <f>IF(AND('IREC 2024 x tipo Invers'!G17=0, 'IAEC 2024 v tipo Invers'!G17=0), "-", IFERROR('IREC 2024 x tipo Invers'!G17/'IAEC 2024 v tipo Invers'!G17,"indef"))</f>
        <v>-</v>
      </c>
      <c r="H17" s="31" t="str">
        <f>IF(AND('IREC 2024 x tipo Invers'!H17=0, 'IAEC 2024 v tipo Invers'!H17=0), "-", IFERROR('IREC 2024 x tipo Invers'!H17/'IAEC 2024 v tipo Invers'!H17,"indef"))</f>
        <v>-</v>
      </c>
      <c r="I17" s="31" t="str">
        <f>IF(AND('IREC 2024 x tipo Invers'!I17=0, 'IAEC 2024 v tipo Invers'!I17=0), "-", IFERROR('IREC 2024 x tipo Invers'!I17/'IAEC 2024 v tipo Invers'!I17,"indef"))</f>
        <v>-</v>
      </c>
      <c r="J17" s="31" t="str">
        <f>IF(AND('IREC 2024 x tipo Invers'!J17=0, 'IAEC 2024 v tipo Invers'!J17=0), "-", IFERROR('IREC 2024 x tipo Invers'!J17/'IAEC 2024 v tipo Invers'!J17,"indef"))</f>
        <v>-</v>
      </c>
      <c r="K17" s="31" t="str">
        <f>IF(AND('IREC 2024 x tipo Invers'!K17=0, 'IAEC 2024 v tipo Invers'!K17=0), "-", IFERROR('IREC 2024 x tipo Invers'!K17/'IAEC 2024 v tipo Invers'!K17,"indef"))</f>
        <v>-</v>
      </c>
      <c r="L17" s="31" t="str">
        <f>IF(AND('IREC 2024 x tipo Invers'!L17=0, 'IAEC 2024 v tipo Invers'!L17=0), "-", IFERROR('IREC 2024 x tipo Invers'!L17/'IAEC 2024 v tipo Invers'!L17,"indef"))</f>
        <v>-</v>
      </c>
      <c r="M17" s="32" t="str">
        <f>IF(AND('IREC 2024 x tipo Invers'!M17=0, 'IAEC 2024 v tipo Invers'!M17=0), "-", IFERROR('IREC 2024 x tipo Invers'!M17/'IAEC 2024 v tipo Invers'!M17,"indef"))</f>
        <v>-</v>
      </c>
      <c r="N17" s="33" t="str">
        <f>IF(AND('IREC 2024 x tipo Invers'!N17=0, 'IAEC 2024 v tipo Invers'!N17=0), "-", IFERROR('IREC 2024 x tipo Invers'!N17/'IAEC 2024 v tipo Invers'!N17,"indef"))</f>
        <v>-</v>
      </c>
      <c r="O17" s="17" t="str">
        <f>IF(AND('IREC 2024 x tipo Invers'!O17=0, 'IAEC 2024 v tipo Invers'!O17=0), "-", IFERROR('IREC 2024 x tipo Invers'!O17/'IAEC 2024 v tipo Invers'!O17,"indef"))</f>
        <v>-</v>
      </c>
    </row>
    <row r="18" spans="1:15" x14ac:dyDescent="0.35">
      <c r="A18" s="55"/>
      <c r="B18" s="14">
        <v>3</v>
      </c>
      <c r="C18" s="35" t="str">
        <f>IF(AND('IREC 2024 x tipo Invers'!C18=0, 'IAEC 2024 v tipo Invers'!C18=0), "-", IFERROR('IREC 2024 x tipo Invers'!C18/'IAEC 2024 v tipo Invers'!C18,"indef"))</f>
        <v>-</v>
      </c>
      <c r="D18" s="35" t="str">
        <f>IF(AND('IREC 2024 x tipo Invers'!D18=0, 'IAEC 2024 v tipo Invers'!D18=0), "-", IFERROR('IREC 2024 x tipo Invers'!D18/'IAEC 2024 v tipo Invers'!D18,"indef"))</f>
        <v>-</v>
      </c>
      <c r="E18" s="35" t="str">
        <f>IF(AND('IREC 2024 x tipo Invers'!E18=0, 'IAEC 2024 v tipo Invers'!E18=0), "-", IFERROR('IREC 2024 x tipo Invers'!E18/'IAEC 2024 v tipo Invers'!E18,"indef"))</f>
        <v>-</v>
      </c>
      <c r="F18" s="35" t="str">
        <f>IF(AND('IREC 2024 x tipo Invers'!F18=0, 'IAEC 2024 v tipo Invers'!F18=0), "-", IFERROR('IREC 2024 x tipo Invers'!F18/'IAEC 2024 v tipo Invers'!F18,"indef"))</f>
        <v>-</v>
      </c>
      <c r="G18" s="35" t="str">
        <f>IF(AND('IREC 2024 x tipo Invers'!G18=0, 'IAEC 2024 v tipo Invers'!G18=0), "-", IFERROR('IREC 2024 x tipo Invers'!G18/'IAEC 2024 v tipo Invers'!G18,"indef"))</f>
        <v>-</v>
      </c>
      <c r="H18" s="35" t="str">
        <f>IF(AND('IREC 2024 x tipo Invers'!H18=0, 'IAEC 2024 v tipo Invers'!H18=0), "-", IFERROR('IREC 2024 x tipo Invers'!H18/'IAEC 2024 v tipo Invers'!H18,"indef"))</f>
        <v>-</v>
      </c>
      <c r="I18" s="35" t="str">
        <f>IF(AND('IREC 2024 x tipo Invers'!I18=0, 'IAEC 2024 v tipo Invers'!I18=0), "-", IFERROR('IREC 2024 x tipo Invers'!I18/'IAEC 2024 v tipo Invers'!I18,"indef"))</f>
        <v>-</v>
      </c>
      <c r="J18" s="35" t="str">
        <f>IF(AND('IREC 2024 x tipo Invers'!J18=0, 'IAEC 2024 v tipo Invers'!J18=0), "-", IFERROR('IREC 2024 x tipo Invers'!J18/'IAEC 2024 v tipo Invers'!J18,"indef"))</f>
        <v>-</v>
      </c>
      <c r="K18" s="35" t="str">
        <f>IF(AND('IREC 2024 x tipo Invers'!K18=0, 'IAEC 2024 v tipo Invers'!K18=0), "-", IFERROR('IREC 2024 x tipo Invers'!K18/'IAEC 2024 v tipo Invers'!K18,"indef"))</f>
        <v>-</v>
      </c>
      <c r="L18" s="35" t="str">
        <f>IF(AND('IREC 2024 x tipo Invers'!L18=0, 'IAEC 2024 v tipo Invers'!L18=0), "-", IFERROR('IREC 2024 x tipo Invers'!L18/'IAEC 2024 v tipo Invers'!L18,"indef"))</f>
        <v>-</v>
      </c>
      <c r="M18" s="32" t="str">
        <f>IF(AND('IREC 2024 x tipo Invers'!M18=0, 'IAEC 2024 v tipo Invers'!M18=0), "-", IFERROR('IREC 2024 x tipo Invers'!M18/'IAEC 2024 v tipo Invers'!M18,"indef"))</f>
        <v>-</v>
      </c>
      <c r="N18" s="33" t="str">
        <f>IF(AND('IREC 2024 x tipo Invers'!N18=0, 'IAEC 2024 v tipo Invers'!N18=0), "-", IFERROR('IREC 2024 x tipo Invers'!N18/'IAEC 2024 v tipo Invers'!N18,"indef"))</f>
        <v>-</v>
      </c>
      <c r="O18" s="18" t="str">
        <f>IF(AND('IREC 2024 x tipo Invers'!O18=0, 'IAEC 2024 v tipo Invers'!O18=0), "-", IFERROR('IREC 2024 x tipo Invers'!O18/'IAEC 2024 v tipo Invers'!O18,"indef"))</f>
        <v>-</v>
      </c>
    </row>
    <row r="19" spans="1:15" ht="15" thickBot="1" x14ac:dyDescent="0.4">
      <c r="A19" s="56"/>
      <c r="B19" s="15">
        <v>4</v>
      </c>
      <c r="C19" s="37" t="str">
        <f>IF(AND('IREC 2024 x tipo Invers'!C19=0, 'IAEC 2024 v tipo Invers'!C19=0), "-", IFERROR('IREC 2024 x tipo Invers'!C19/'IAEC 2024 v tipo Invers'!C19,"indef"))</f>
        <v>-</v>
      </c>
      <c r="D19" s="37" t="str">
        <f>IF(AND('IREC 2024 x tipo Invers'!D19=0, 'IAEC 2024 v tipo Invers'!D19=0), "-", IFERROR('IREC 2024 x tipo Invers'!D19/'IAEC 2024 v tipo Invers'!D19,"indef"))</f>
        <v>-</v>
      </c>
      <c r="E19" s="37" t="str">
        <f>IF(AND('IREC 2024 x tipo Invers'!E19=0, 'IAEC 2024 v tipo Invers'!E19=0), "-", IFERROR('IREC 2024 x tipo Invers'!E19/'IAEC 2024 v tipo Invers'!E19,"indef"))</f>
        <v>-</v>
      </c>
      <c r="F19" s="37" t="str">
        <f>IF(AND('IREC 2024 x tipo Invers'!F19=0, 'IAEC 2024 v tipo Invers'!F19=0), "-", IFERROR('IREC 2024 x tipo Invers'!F19/'IAEC 2024 v tipo Invers'!F19,"indef"))</f>
        <v>-</v>
      </c>
      <c r="G19" s="37" t="str">
        <f>IF(AND('IREC 2024 x tipo Invers'!G19=0, 'IAEC 2024 v tipo Invers'!G19=0), "-", IFERROR('IREC 2024 x tipo Invers'!G19/'IAEC 2024 v tipo Invers'!G19,"indef"))</f>
        <v>-</v>
      </c>
      <c r="H19" s="37" t="str">
        <f>IF(AND('IREC 2024 x tipo Invers'!H19=0, 'IAEC 2024 v tipo Invers'!H19=0), "-", IFERROR('IREC 2024 x tipo Invers'!H19/'IAEC 2024 v tipo Invers'!H19,"indef"))</f>
        <v>-</v>
      </c>
      <c r="I19" s="37" t="str">
        <f>IF(AND('IREC 2024 x tipo Invers'!I19=0, 'IAEC 2024 v tipo Invers'!I19=0), "-", IFERROR('IREC 2024 x tipo Invers'!I19/'IAEC 2024 v tipo Invers'!I19,"indef"))</f>
        <v>-</v>
      </c>
      <c r="J19" s="37" t="str">
        <f>IF(AND('IREC 2024 x tipo Invers'!J19=0, 'IAEC 2024 v tipo Invers'!J19=0), "-", IFERROR('IREC 2024 x tipo Invers'!J19/'IAEC 2024 v tipo Invers'!J19,"indef"))</f>
        <v>-</v>
      </c>
      <c r="K19" s="37" t="str">
        <f>IF(AND('IREC 2024 x tipo Invers'!K19=0, 'IAEC 2024 v tipo Invers'!K19=0), "-", IFERROR('IREC 2024 x tipo Invers'!K19/'IAEC 2024 v tipo Invers'!K19,"indef"))</f>
        <v>-</v>
      </c>
      <c r="L19" s="37" t="str">
        <f>IF(AND('IREC 2024 x tipo Invers'!L19=0, 'IAEC 2024 v tipo Invers'!L19=0), "-", IFERROR('IREC 2024 x tipo Invers'!L19/'IAEC 2024 v tipo Invers'!L19,"indef"))</f>
        <v>-</v>
      </c>
      <c r="M19" s="38" t="str">
        <f>IF(AND('IREC 2024 x tipo Invers'!M19=0, 'IAEC 2024 v tipo Invers'!M19=0), "-", IFERROR('IREC 2024 x tipo Invers'!M19/'IAEC 2024 v tipo Invers'!M19,"indef"))</f>
        <v>-</v>
      </c>
      <c r="N19" s="39" t="str">
        <f>IF(AND('IREC 2024 x tipo Invers'!N19=0, 'IAEC 2024 v tipo Invers'!N19=0), "-", IFERROR('IREC 2024 x tipo Invers'!N19/'IAEC 2024 v tipo Invers'!N19,"indef"))</f>
        <v>-</v>
      </c>
      <c r="O19" s="19" t="str">
        <f>IF(AND('IREC 2024 x tipo Invers'!O19=0, 'IAEC 2024 v tipo Invers'!O19=0), "-", IFERROR('IREC 2024 x tipo Invers'!O19/'IAEC 2024 v tipo Invers'!O19,"indef"))</f>
        <v>-</v>
      </c>
    </row>
    <row r="20" spans="1:15" ht="19" thickBot="1" x14ac:dyDescent="0.4">
      <c r="A20" s="57" t="s">
        <v>6</v>
      </c>
      <c r="B20" s="58"/>
      <c r="C20" s="20" t="str">
        <f>IF(AND('IREC 2024 x tipo Invers'!C20=0, 'IAEC 2024 v tipo Invers'!C20=0), "-", IFERROR('IREC 2024 x tipo Invers'!C20/'IAEC 2024 v tipo Invers'!C20,"indef"))</f>
        <v>-</v>
      </c>
      <c r="D20" s="20" t="str">
        <f>IF(AND('IREC 2024 x tipo Invers'!D20=0, 'IAEC 2024 v tipo Invers'!D20=0), "-", IFERROR('IREC 2024 x tipo Invers'!D20/'IAEC 2024 v tipo Invers'!D20,"indef"))</f>
        <v>-</v>
      </c>
      <c r="E20" s="20" t="str">
        <f>IF(AND('IREC 2024 x tipo Invers'!E20=0, 'IAEC 2024 v tipo Invers'!E20=0), "-", IFERROR('IREC 2024 x tipo Invers'!E20/'IAEC 2024 v tipo Invers'!E20,"indef"))</f>
        <v>-</v>
      </c>
      <c r="F20" s="20">
        <f>IF(AND('IREC 2024 x tipo Invers'!F20=0, 'IAEC 2024 v tipo Invers'!F20=0), "-", IFERROR('IREC 2024 x tipo Invers'!F20/'IAEC 2024 v tipo Invers'!F20,"indef"))</f>
        <v>0.53233830845771146</v>
      </c>
      <c r="G20" s="20" t="str">
        <f>IF(AND('IREC 2024 x tipo Invers'!G20=0, 'IAEC 2024 v tipo Invers'!G20=0), "-", IFERROR('IREC 2024 x tipo Invers'!G20/'IAEC 2024 v tipo Invers'!G20,"indef"))</f>
        <v>-</v>
      </c>
      <c r="H20" s="20" t="str">
        <f>IF(AND('IREC 2024 x tipo Invers'!H20=0, 'IAEC 2024 v tipo Invers'!H20=0), "-", IFERROR('IREC 2024 x tipo Invers'!H20/'IAEC 2024 v tipo Invers'!H20,"indef"))</f>
        <v>-</v>
      </c>
      <c r="I20" s="20">
        <f>IF(AND('IREC 2024 x tipo Invers'!I20=0, 'IAEC 2024 v tipo Invers'!I20=0), "-", IFERROR('IREC 2024 x tipo Invers'!I20/'IAEC 2024 v tipo Invers'!I20,"indef"))</f>
        <v>0.77867778542891963</v>
      </c>
      <c r="J20" s="20" t="str">
        <f>IF(AND('IREC 2024 x tipo Invers'!J20=0, 'IAEC 2024 v tipo Invers'!J20=0), "-", IFERROR('IREC 2024 x tipo Invers'!J20/'IAEC 2024 v tipo Invers'!J20,"indef"))</f>
        <v>-</v>
      </c>
      <c r="K20" s="20">
        <f>IF(AND('IREC 2024 x tipo Invers'!K20=0, 'IAEC 2024 v tipo Invers'!K20=0), "-", IFERROR('IREC 2024 x tipo Invers'!K20/'IAEC 2024 v tipo Invers'!K20,"indef"))</f>
        <v>5.7965414529207351</v>
      </c>
      <c r="L20" s="20" t="str">
        <f>IF(AND('IREC 2024 x tipo Invers'!L20=0, 'IAEC 2024 v tipo Invers'!L20=0), "-", IFERROR('IREC 2024 x tipo Invers'!L20/'IAEC 2024 v tipo Invers'!L20,"indef"))</f>
        <v>-</v>
      </c>
      <c r="M20" s="20">
        <f>IF(AND('IREC 2024 x tipo Invers'!M20=0, 'IAEC 2024 v tipo Invers'!M20=0), "-", IFERROR('IREC 2024 x tipo Invers'!M20/'IAEC 2024 v tipo Invers'!M20,"indef"))</f>
        <v>0.99230424265408834</v>
      </c>
      <c r="N20" s="20">
        <f>IF(AND('IREC 2024 x tipo Invers'!N20=0, 'IAEC 2024 v tipo Invers'!N20=0), "-", IFERROR('IREC 2024 x tipo Invers'!N20/'IAEC 2024 v tipo Invers'!N20,"indef"))</f>
        <v>0.44188422453463405</v>
      </c>
      <c r="O20" s="77">
        <f>IF(AND('IREC 2024 x tipo Invers'!O20=0, 'IAEC 2024 v tipo Invers'!O20=0), "-", IFERROR('IREC 2024 x tipo Invers'!O20/'IAEC 2024 v tipo Invers'!O20,"indef"))</f>
        <v>0.6785012385973973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perv_x00ed_nculo xmlns="661bfcfa-41c8-4741-9d5b-01325c234c02">
      <Url xsi:nil="true"/>
      <Description xsi:nil="true"/>
    </Hiperv_x00ed_nculo>
    <_dlc_DocId xmlns="36884c60-c274-4940-9354-c29f0b69c076">6DA63UNE3QJW-1271664277-591307</_dlc_DocId>
    <_dlc_DocIdUrl xmlns="36884c60-c274-4940-9354-c29f0b69c076">
      <Url>https://epmco.sharepoint.com/sites/uttde/_layouts/15/DocIdRedir.aspx?ID=6DA63UNE3QJW-1271664277-591307</Url>
      <Description>6DA63UNE3QJW-1271664277-591307</Description>
    </_dlc_DocIdUrl>
    <TaxCatchAll xmlns="fde91536-cb6a-48c8-a1c9-f59bb520eba1" xsi:nil="true"/>
    <lcf76f155ced4ddcb4097134ff3c332f xmlns="661bfcfa-41c8-4741-9d5b-01325c234c02">
      <Terms xmlns="http://schemas.microsoft.com/office/infopath/2007/PartnerControls"/>
    </lcf76f155ced4ddcb4097134ff3c332f>
    <B_x00fa_squeda xmlns="661bfcfa-41c8-4741-9d5b-01325c234c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6CB5F203C8408258989F2BC18DAD" ma:contentTypeVersion="20" ma:contentTypeDescription="Crear nuevo documento." ma:contentTypeScope="" ma:versionID="82a202257e9f4b4f9bc99c9e611c6b54">
  <xsd:schema xmlns:xsd="http://www.w3.org/2001/XMLSchema" xmlns:xs="http://www.w3.org/2001/XMLSchema" xmlns:p="http://schemas.microsoft.com/office/2006/metadata/properties" xmlns:ns2="36884c60-c274-4940-9354-c29f0b69c076" xmlns:ns3="661bfcfa-41c8-4741-9d5b-01325c234c02" xmlns:ns4="fde91536-cb6a-48c8-a1c9-f59bb520eba1" targetNamespace="http://schemas.microsoft.com/office/2006/metadata/properties" ma:root="true" ma:fieldsID="3af6de6950def7f03a04e5383ccbec9e" ns2:_="" ns3:_="" ns4:_="">
    <xsd:import namespace="36884c60-c274-4940-9354-c29f0b69c076"/>
    <xsd:import namespace="661bfcfa-41c8-4741-9d5b-01325c234c02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Hiperv_x00ed_nculo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B_x00fa_squed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84c60-c274-4940-9354-c29f0b69c0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fcfa-41c8-4741-9d5b-01325c234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Hiperv_x00ed_nculo" ma:index="21" nillable="true" ma:displayName="Hipervínculo" ma:format="Hyperlink" ma:internalName="Hiper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_x00fa_squeda" ma:index="28" nillable="true" ma:displayName="Búsqueda" ma:format="Dropdown" ma:list="661bfcfa-41c8-4741-9d5b-01325c234c02" ma:internalName="B_x00fa_squeda" ma:showField="Title">
      <xsd:simpleType>
        <xsd:restriction base="dms:Lookup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4656acd0-360b-4265-88cd-874eae1b5f53}" ma:internalName="TaxCatchAll" ma:showField="CatchAllData" ma:web="36884c60-c274-4940-9354-c29f0b69c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00B88F-BB2C-49F8-AEC0-A64A120898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0C796A-4ECF-4ADC-80DB-B1C90F6153C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36884c60-c274-4940-9354-c29f0b69c076"/>
    <ds:schemaRef ds:uri="661bfcfa-41c8-4741-9d5b-01325c234c02"/>
    <ds:schemaRef ds:uri="http://schemas.microsoft.com/office/2006/metadata/properties"/>
    <ds:schemaRef ds:uri="fde91536-cb6a-48c8-a1c9-f59bb520eba1"/>
  </ds:schemaRefs>
</ds:datastoreItem>
</file>

<file path=customXml/itemProps3.xml><?xml version="1.0" encoding="utf-8"?>
<ds:datastoreItem xmlns:ds="http://schemas.openxmlformats.org/officeDocument/2006/customXml" ds:itemID="{2B055F0E-325A-4B6A-8A4B-8FBDCA7C4D2C}"/>
</file>

<file path=customXml/itemProps4.xml><?xml version="1.0" encoding="utf-8"?>
<ds:datastoreItem xmlns:ds="http://schemas.openxmlformats.org/officeDocument/2006/customXml" ds:itemID="{6CC25104-7432-42D8-AEFD-5D632CA463CC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INVTR 2024 (no acotado)</vt:lpstr>
      <vt:lpstr>INVT 2024</vt:lpstr>
      <vt:lpstr>% Ejecución Plan</vt:lpstr>
      <vt:lpstr>IREC 2024 x tipo Invers</vt:lpstr>
      <vt:lpstr>IAEC 2024 v tipo Invers</vt:lpstr>
      <vt:lpstr>% Ejecución Plan Cobertura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0x0101002A1D6CB5F203C8408258989F2BC18DAD</vt:lpwstr>
  </property>
  <property fmtid="{D5CDD505-2E9C-101B-9397-08002B2CF9AE}" pid="3" name="_dlc_DocIdItemGuid">
    <vt:lpwstr>a7a60421-1c1a-4771-844b-263b38e1a02f</vt:lpwstr>
  </property>
  <property fmtid="{D5CDD505-2E9C-101B-9397-08002B2CF9AE}" pid="4" name="MSIP_Label_666bb131-2344-48ed-84db-fe1e84a9fae2_Enabled">
    <vt:lpwstr>true</vt:lpwstr>
  </property>
  <property fmtid="{D5CDD505-2E9C-101B-9397-08002B2CF9AE}" pid="5" name="MSIP_Label_666bb131-2344-48ed-84db-fe1e84a9fae2_SetDate">
    <vt:lpwstr>2021-08-03T22:16:02Z</vt:lpwstr>
  </property>
  <property fmtid="{D5CDD505-2E9C-101B-9397-08002B2CF9AE}" pid="6" name="MSIP_Label_666bb131-2344-48ed-84db-fe1e84a9fae2_Method">
    <vt:lpwstr>Standard</vt:lpwstr>
  </property>
  <property fmtid="{D5CDD505-2E9C-101B-9397-08002B2CF9AE}" pid="7" name="MSIP_Label_666bb131-2344-48ed-84db-fe1e84a9fae2_Name">
    <vt:lpwstr>666bb131-2344-48ed-84db-fe1e84a9fae2</vt:lpwstr>
  </property>
  <property fmtid="{D5CDD505-2E9C-101B-9397-08002B2CF9AE}" pid="8" name="MSIP_Label_666bb131-2344-48ed-84db-fe1e84a9fae2_SiteId">
    <vt:lpwstr>bf1ce8b5-5d39-4bc5-ad6e-07b3e4d7d67a</vt:lpwstr>
  </property>
  <property fmtid="{D5CDD505-2E9C-101B-9397-08002B2CF9AE}" pid="9" name="MSIP_Label_666bb131-2344-48ed-84db-fe1e84a9fae2_ActionId">
    <vt:lpwstr>75c3b6e9-e917-4229-b77a-db5ff466a1c4</vt:lpwstr>
  </property>
  <property fmtid="{D5CDD505-2E9C-101B-9397-08002B2CF9AE}" pid="10" name="MSIP_Label_666bb131-2344-48ed-84db-fe1e84a9fae2_ContentBits">
    <vt:lpwstr>0</vt:lpwstr>
  </property>
</Properties>
</file>