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445" documentId="11_45CFCA9D5E399329717DAB700DFB93962ED06FBB" xr6:coauthVersionLast="47" xr6:coauthVersionMax="47" xr10:uidLastSave="{C1C05769-A779-4497-AAC8-EC2B82E755A8}"/>
  <bookViews>
    <workbookView xWindow="-108" yWindow="-108" windowWidth="23256" windowHeight="12456" xr2:uid="{00000000-000D-0000-FFFF-FFFF00000000}"/>
  </bookViews>
  <sheets>
    <sheet name="INVTR 2023 (no acotado)" sheetId="21" r:id="rId1"/>
    <sheet name="INVT 2023" sheetId="10" r:id="rId2"/>
    <sheet name="% Ejecución" sheetId="1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2" l="1"/>
  <c r="D5" i="12"/>
  <c r="E5" i="12"/>
  <c r="F5" i="12"/>
  <c r="G5" i="12"/>
  <c r="H5" i="12"/>
  <c r="I5" i="12"/>
  <c r="J5" i="12"/>
  <c r="K5" i="12"/>
  <c r="L5" i="12"/>
  <c r="M5" i="12"/>
  <c r="N5" i="12"/>
  <c r="C6" i="12"/>
  <c r="D6" i="12"/>
  <c r="E6" i="12"/>
  <c r="F6" i="12"/>
  <c r="G6" i="12"/>
  <c r="H6" i="12"/>
  <c r="I6" i="12"/>
  <c r="J6" i="12"/>
  <c r="K6" i="12"/>
  <c r="L6" i="12"/>
  <c r="M6" i="12"/>
  <c r="N6" i="12"/>
  <c r="C7" i="12"/>
  <c r="D7" i="12"/>
  <c r="E7" i="12"/>
  <c r="F7" i="12"/>
  <c r="G7" i="12"/>
  <c r="H7" i="12"/>
  <c r="I7" i="12"/>
  <c r="J7" i="12"/>
  <c r="K7" i="12"/>
  <c r="L7" i="12"/>
  <c r="M7" i="12"/>
  <c r="N7" i="12"/>
  <c r="C8" i="12"/>
  <c r="D8" i="12"/>
  <c r="E8" i="12"/>
  <c r="F8" i="12"/>
  <c r="G8" i="12"/>
  <c r="H8" i="12"/>
  <c r="I8" i="12"/>
  <c r="J8" i="12"/>
  <c r="K8" i="12"/>
  <c r="L8" i="12"/>
  <c r="M8" i="12"/>
  <c r="N8" i="12"/>
  <c r="C9" i="12"/>
  <c r="D9" i="12"/>
  <c r="E9" i="12"/>
  <c r="F9" i="12"/>
  <c r="G9" i="12"/>
  <c r="H9" i="12"/>
  <c r="I9" i="12"/>
  <c r="J9" i="12"/>
  <c r="K9" i="12"/>
  <c r="L9" i="12"/>
  <c r="M9" i="12"/>
  <c r="N9" i="12"/>
  <c r="C10" i="12"/>
  <c r="D10" i="12"/>
  <c r="E10" i="12"/>
  <c r="F10" i="12"/>
  <c r="G10" i="12"/>
  <c r="H10" i="12"/>
  <c r="I10" i="12"/>
  <c r="J10" i="12"/>
  <c r="K10" i="12"/>
  <c r="L10" i="12"/>
  <c r="M10" i="12"/>
  <c r="N10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C12" i="12"/>
  <c r="D12" i="12"/>
  <c r="E12" i="12"/>
  <c r="F12" i="12"/>
  <c r="G12" i="12"/>
  <c r="H12" i="12"/>
  <c r="I12" i="12"/>
  <c r="J12" i="12"/>
  <c r="K12" i="12"/>
  <c r="L12" i="12"/>
  <c r="M12" i="12"/>
  <c r="N12" i="12"/>
  <c r="C13" i="12"/>
  <c r="D13" i="12"/>
  <c r="E13" i="12"/>
  <c r="F13" i="12"/>
  <c r="G13" i="12"/>
  <c r="H13" i="12"/>
  <c r="I13" i="12"/>
  <c r="J13" i="12"/>
  <c r="K13" i="12"/>
  <c r="L13" i="12"/>
  <c r="M13" i="12"/>
  <c r="N13" i="12"/>
  <c r="C14" i="12"/>
  <c r="D14" i="12"/>
  <c r="E14" i="12"/>
  <c r="F14" i="12"/>
  <c r="G14" i="12"/>
  <c r="H14" i="12"/>
  <c r="I14" i="12"/>
  <c r="J14" i="12"/>
  <c r="K14" i="12"/>
  <c r="L14" i="12"/>
  <c r="M14" i="12"/>
  <c r="N14" i="12"/>
  <c r="C15" i="12"/>
  <c r="D15" i="12"/>
  <c r="E15" i="12"/>
  <c r="F15" i="12"/>
  <c r="G15" i="12"/>
  <c r="H15" i="12"/>
  <c r="I15" i="12"/>
  <c r="J15" i="12"/>
  <c r="K15" i="12"/>
  <c r="L15" i="12"/>
  <c r="M15" i="12"/>
  <c r="N15" i="12"/>
  <c r="C16" i="12"/>
  <c r="D16" i="12"/>
  <c r="E16" i="12"/>
  <c r="F16" i="12"/>
  <c r="G16" i="12"/>
  <c r="H16" i="12"/>
  <c r="I16" i="12"/>
  <c r="J16" i="12"/>
  <c r="K16" i="12"/>
  <c r="L16" i="12"/>
  <c r="M16" i="12"/>
  <c r="N16" i="12"/>
  <c r="C17" i="12"/>
  <c r="D17" i="12"/>
  <c r="E17" i="12"/>
  <c r="F17" i="12"/>
  <c r="G17" i="12"/>
  <c r="H17" i="12"/>
  <c r="I17" i="12"/>
  <c r="J17" i="12"/>
  <c r="K17" i="12"/>
  <c r="L17" i="12"/>
  <c r="M17" i="12"/>
  <c r="N17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C19" i="12"/>
  <c r="D19" i="12"/>
  <c r="E19" i="12"/>
  <c r="F19" i="12"/>
  <c r="G19" i="12"/>
  <c r="H19" i="12"/>
  <c r="I19" i="12"/>
  <c r="J19" i="12"/>
  <c r="K19" i="12"/>
  <c r="L19" i="12"/>
  <c r="M19" i="12"/>
  <c r="N19" i="12"/>
  <c r="D4" i="12"/>
  <c r="E4" i="12"/>
  <c r="F4" i="12"/>
  <c r="G4" i="12"/>
  <c r="H4" i="12"/>
  <c r="I4" i="12"/>
  <c r="J4" i="12"/>
  <c r="K4" i="12"/>
  <c r="L4" i="12"/>
  <c r="M4" i="12"/>
  <c r="N4" i="12"/>
  <c r="C4" i="12"/>
  <c r="N20" i="21" l="1"/>
  <c r="M20" i="21"/>
  <c r="L20" i="21"/>
  <c r="K20" i="21"/>
  <c r="J20" i="21"/>
  <c r="I20" i="21"/>
  <c r="H20" i="21"/>
  <c r="G20" i="21"/>
  <c r="F20" i="21"/>
  <c r="E20" i="21"/>
  <c r="D20" i="21"/>
  <c r="C20" i="21"/>
  <c r="O19" i="21"/>
  <c r="O18" i="21"/>
  <c r="O17" i="21"/>
  <c r="O16" i="21"/>
  <c r="O15" i="21"/>
  <c r="O14" i="21"/>
  <c r="O13" i="21"/>
  <c r="O12" i="21"/>
  <c r="O11" i="21"/>
  <c r="O10" i="21"/>
  <c r="O9" i="21"/>
  <c r="O8" i="21"/>
  <c r="O7" i="21"/>
  <c r="O6" i="21"/>
  <c r="O5" i="21"/>
  <c r="O4" i="21"/>
  <c r="O20" i="21" l="1"/>
  <c r="O12" i="10"/>
  <c r="O12" i="12" s="1"/>
  <c r="N20" i="10"/>
  <c r="N20" i="12" s="1"/>
  <c r="M20" i="10"/>
  <c r="M20" i="12" s="1"/>
  <c r="L20" i="10"/>
  <c r="L20" i="12" s="1"/>
  <c r="K20" i="10"/>
  <c r="K20" i="12" s="1"/>
  <c r="J20" i="10"/>
  <c r="J20" i="12" s="1"/>
  <c r="I20" i="10"/>
  <c r="I20" i="12" s="1"/>
  <c r="H20" i="10"/>
  <c r="H20" i="12" s="1"/>
  <c r="G20" i="10"/>
  <c r="G20" i="12" s="1"/>
  <c r="F20" i="10"/>
  <c r="F20" i="12" s="1"/>
  <c r="E20" i="10"/>
  <c r="E20" i="12" s="1"/>
  <c r="D20" i="10"/>
  <c r="D20" i="12" s="1"/>
  <c r="C20" i="10"/>
  <c r="C20" i="12" s="1"/>
  <c r="O19" i="10"/>
  <c r="O19" i="12" s="1"/>
  <c r="O18" i="10"/>
  <c r="O18" i="12" s="1"/>
  <c r="O17" i="10"/>
  <c r="O17" i="12" s="1"/>
  <c r="O16" i="10"/>
  <c r="O16" i="12" s="1"/>
  <c r="O15" i="10"/>
  <c r="O15" i="12" s="1"/>
  <c r="O14" i="10"/>
  <c r="O14" i="12" s="1"/>
  <c r="O13" i="10"/>
  <c r="O13" i="12" s="1"/>
  <c r="O11" i="10"/>
  <c r="O11" i="12" s="1"/>
  <c r="O10" i="10"/>
  <c r="O10" i="12" s="1"/>
  <c r="O9" i="10"/>
  <c r="O9" i="12" s="1"/>
  <c r="O8" i="10"/>
  <c r="O8" i="12" s="1"/>
  <c r="O7" i="10"/>
  <c r="O6" i="10"/>
  <c r="O6" i="12" s="1"/>
  <c r="O5" i="10"/>
  <c r="O4" i="10"/>
  <c r="O4" i="12" s="1"/>
  <c r="O7" i="12" l="1"/>
  <c r="O5" i="12"/>
  <c r="O20" i="10"/>
  <c r="O20" i="12" s="1"/>
</calcChain>
</file>

<file path=xl/sharedStrings.xml><?xml version="1.0" encoding="utf-8"?>
<sst xmlns="http://schemas.openxmlformats.org/spreadsheetml/2006/main" count="30" uniqueCount="12">
  <si>
    <t>NIVEL</t>
  </si>
  <si>
    <t>TOTALES</t>
  </si>
  <si>
    <t>I</t>
  </si>
  <si>
    <t>II</t>
  </si>
  <si>
    <t>III</t>
  </si>
  <si>
    <t>IV</t>
  </si>
  <si>
    <t>Subtotales</t>
  </si>
  <si>
    <t>TIPO INVERSIÓN</t>
  </si>
  <si>
    <t>CATEGORÍAS</t>
  </si>
  <si>
    <r>
      <t xml:space="preserve">VARIABLE </t>
    </r>
    <r>
      <rPr>
        <b/>
        <i/>
        <sz val="10"/>
        <color theme="1"/>
        <rFont val="Trebuchet MS"/>
        <family val="2"/>
      </rPr>
      <t>INVTR</t>
    </r>
    <r>
      <rPr>
        <b/>
        <i/>
        <sz val="8"/>
        <color theme="1"/>
        <rFont val="Trebuchet MS"/>
        <family val="2"/>
      </rPr>
      <t>j,n,TI,l,5</t>
    </r>
  </si>
  <si>
    <r>
      <t xml:space="preserve">VARIABLE </t>
    </r>
    <r>
      <rPr>
        <b/>
        <i/>
        <sz val="10"/>
        <color theme="1"/>
        <rFont val="Trebuchet MS"/>
        <family val="2"/>
      </rPr>
      <t>INVT</t>
    </r>
    <r>
      <rPr>
        <b/>
        <i/>
        <sz val="8"/>
        <color theme="1"/>
        <rFont val="Trebuchet MS"/>
        <family val="2"/>
      </rPr>
      <t>j,n,TI,l,5</t>
    </r>
  </si>
  <si>
    <r>
      <t>INVTR</t>
    </r>
    <r>
      <rPr>
        <b/>
        <i/>
        <sz val="8"/>
        <color theme="1"/>
        <rFont val="Trebuchet MS"/>
        <family val="2"/>
      </rPr>
      <t>j,n,TI,l,5</t>
    </r>
    <r>
      <rPr>
        <b/>
        <i/>
        <sz val="10"/>
        <color theme="1"/>
        <rFont val="Trebuchet MS"/>
        <family val="2"/>
      </rPr>
      <t xml:space="preserve"> /  INVT</t>
    </r>
    <r>
      <rPr>
        <b/>
        <i/>
        <sz val="8"/>
        <color theme="1"/>
        <rFont val="Trebuchet MS"/>
        <family val="2"/>
      </rPr>
      <t>j,n,TI,l,5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</si>
</sst>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164" formatCode="&quot;$&quot;\ #,##0.00"/>
    <numFmt numFmtId="165" formatCode="#,##0.00000"/>
    <numFmt numFmtId="166" formatCode="#,##0.000000"/>
    <numFmt numFmtId="167" formatCode="0.0%"/>
    <numFmt numFmtId="168" formatCode="_-&quot;$&quot;\ * #,##0_-;\-&quot;$&quot;\ * #,##0_-;_-&quot;$&quot;\ 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Trebuchet MS"/>
      <family val="2"/>
    </font>
    <font>
      <b/>
      <i/>
      <sz val="8"/>
      <color theme="1"/>
      <name val="Trebuchet MS"/>
      <family val="2"/>
    </font>
    <font>
      <b/>
      <i/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6D28C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8">
    <xf numFmtId="0" fontId="0" fillId="0" borderId="0" xfId="0"/>
    <xf numFmtId="3" fontId="2" fillId="5" borderId="8" xfId="0" applyNumberFormat="1" applyFont="1" applyFill="1" applyBorder="1" applyAlignment="1">
      <alignment horizontal="right" vertical="center"/>
    </xf>
    <xf numFmtId="3" fontId="2" fillId="4" borderId="10" xfId="0" applyNumberFormat="1" applyFont="1" applyFill="1" applyBorder="1" applyAlignment="1">
      <alignment horizontal="right" vertical="center"/>
    </xf>
    <xf numFmtId="3" fontId="2" fillId="5" borderId="10" xfId="0" applyNumberFormat="1" applyFont="1" applyFill="1" applyBorder="1" applyAlignment="1">
      <alignment horizontal="right" vertical="center"/>
    </xf>
    <xf numFmtId="3" fontId="2" fillId="4" borderId="11" xfId="0" applyNumberFormat="1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center" vertical="center"/>
    </xf>
    <xf numFmtId="3" fontId="4" fillId="5" borderId="8" xfId="0" applyNumberFormat="1" applyFont="1" applyFill="1" applyBorder="1" applyAlignment="1">
      <alignment horizontal="right" vertical="center"/>
    </xf>
    <xf numFmtId="3" fontId="4" fillId="4" borderId="10" xfId="0" applyNumberFormat="1" applyFont="1" applyFill="1" applyBorder="1" applyAlignment="1">
      <alignment horizontal="right" vertical="center"/>
    </xf>
    <xf numFmtId="3" fontId="4" fillId="5" borderId="10" xfId="0" applyNumberFormat="1" applyFont="1" applyFill="1" applyBorder="1" applyAlignment="1">
      <alignment horizontal="right" vertical="center"/>
    </xf>
    <xf numFmtId="3" fontId="4" fillId="4" borderId="11" xfId="0" applyNumberFormat="1" applyFont="1" applyFill="1" applyBorder="1" applyAlignment="1">
      <alignment horizontal="right" vertical="center"/>
    </xf>
    <xf numFmtId="3" fontId="1" fillId="6" borderId="7" xfId="0" applyNumberFormat="1" applyFont="1" applyFill="1" applyBorder="1" applyAlignment="1">
      <alignment horizontal="right" vertical="center"/>
    </xf>
    <xf numFmtId="3" fontId="3" fillId="7" borderId="7" xfId="0" applyNumberFormat="1" applyFont="1" applyFill="1" applyBorder="1" applyAlignment="1">
      <alignment horizontal="right" vertical="center"/>
    </xf>
    <xf numFmtId="3" fontId="2" fillId="5" borderId="8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4" borderId="11" xfId="0" applyNumberFormat="1" applyFont="1" applyFill="1" applyBorder="1" applyAlignment="1">
      <alignment horizontal="center" vertical="center"/>
    </xf>
    <xf numFmtId="9" fontId="4" fillId="5" borderId="8" xfId="1" applyFont="1" applyFill="1" applyBorder="1" applyAlignment="1">
      <alignment horizontal="right" vertical="center"/>
    </xf>
    <xf numFmtId="9" fontId="4" fillId="4" borderId="10" xfId="1" applyFont="1" applyFill="1" applyBorder="1" applyAlignment="1">
      <alignment horizontal="right" vertical="center"/>
    </xf>
    <xf numFmtId="9" fontId="4" fillId="5" borderId="10" xfId="1" applyFont="1" applyFill="1" applyBorder="1" applyAlignment="1">
      <alignment horizontal="right" vertical="center"/>
    </xf>
    <xf numFmtId="9" fontId="4" fillId="4" borderId="11" xfId="1" applyFont="1" applyFill="1" applyBorder="1" applyAlignment="1">
      <alignment horizontal="right" vertical="center"/>
    </xf>
    <xf numFmtId="9" fontId="1" fillId="6" borderId="7" xfId="1" applyFont="1" applyFill="1" applyBorder="1" applyAlignment="1">
      <alignment horizontal="right" vertical="center"/>
    </xf>
    <xf numFmtId="164" fontId="0" fillId="0" borderId="0" xfId="0" applyNumberFormat="1"/>
    <xf numFmtId="3" fontId="0" fillId="0" borderId="0" xfId="0" applyNumberFormat="1"/>
    <xf numFmtId="44" fontId="0" fillId="0" borderId="0" xfId="2" applyFont="1"/>
    <xf numFmtId="4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2" fillId="9" borderId="17" xfId="1" applyNumberFormat="1" applyFont="1" applyFill="1" applyBorder="1" applyAlignment="1">
      <alignment horizontal="right" vertical="center"/>
    </xf>
    <xf numFmtId="167" fontId="2" fillId="9" borderId="8" xfId="1" applyNumberFormat="1" applyFont="1" applyFill="1" applyBorder="1" applyAlignment="1">
      <alignment horizontal="right" vertical="center"/>
    </xf>
    <xf numFmtId="167" fontId="2" fillId="5" borderId="8" xfId="1" applyNumberFormat="1" applyFont="1" applyFill="1" applyBorder="1" applyAlignment="1">
      <alignment horizontal="right" vertical="center"/>
    </xf>
    <xf numFmtId="167" fontId="2" fillId="4" borderId="2" xfId="1" applyNumberFormat="1" applyFont="1" applyFill="1" applyBorder="1" applyAlignment="1">
      <alignment horizontal="right" vertical="center"/>
    </xf>
    <xf numFmtId="167" fontId="2" fillId="4" borderId="10" xfId="1" applyNumberFormat="1" applyFont="1" applyFill="1" applyBorder="1" applyAlignment="1">
      <alignment horizontal="right" vertical="center"/>
    </xf>
    <xf numFmtId="167" fontId="2" fillId="9" borderId="10" xfId="1" applyNumberFormat="1" applyFont="1" applyFill="1" applyBorder="1" applyAlignment="1">
      <alignment horizontal="right" vertical="center"/>
    </xf>
    <xf numFmtId="167" fontId="2" fillId="9" borderId="13" xfId="1" applyNumberFormat="1" applyFont="1" applyFill="1" applyBorder="1" applyAlignment="1">
      <alignment horizontal="right" vertical="center"/>
    </xf>
    <xf numFmtId="167" fontId="2" fillId="5" borderId="2" xfId="1" applyNumberFormat="1" applyFont="1" applyFill="1" applyBorder="1" applyAlignment="1">
      <alignment horizontal="right" vertical="center"/>
    </xf>
    <xf numFmtId="167" fontId="2" fillId="5" borderId="10" xfId="1" applyNumberFormat="1" applyFont="1" applyFill="1" applyBorder="1" applyAlignment="1">
      <alignment horizontal="right" vertical="center"/>
    </xf>
    <xf numFmtId="167" fontId="2" fillId="4" borderId="18" xfId="1" applyNumberFormat="1" applyFont="1" applyFill="1" applyBorder="1" applyAlignment="1">
      <alignment horizontal="right" vertical="center"/>
    </xf>
    <xf numFmtId="167" fontId="2" fillId="4" borderId="11" xfId="1" applyNumberFormat="1" applyFont="1" applyFill="1" applyBorder="1" applyAlignment="1">
      <alignment horizontal="right" vertical="center"/>
    </xf>
    <xf numFmtId="167" fontId="2" fillId="9" borderId="11" xfId="1" applyNumberFormat="1" applyFont="1" applyFill="1" applyBorder="1" applyAlignment="1">
      <alignment horizontal="right" vertical="center"/>
    </xf>
    <xf numFmtId="167" fontId="2" fillId="9" borderId="14" xfId="1" applyNumberFormat="1" applyFont="1" applyFill="1" applyBorder="1" applyAlignment="1">
      <alignment horizontal="right" vertical="center"/>
    </xf>
    <xf numFmtId="167" fontId="6" fillId="7" borderId="7" xfId="1" applyNumberFormat="1" applyFont="1" applyFill="1" applyBorder="1" applyAlignment="1">
      <alignment horizontal="right" vertical="center"/>
    </xf>
    <xf numFmtId="168" fontId="2" fillId="9" borderId="17" xfId="0" applyNumberFormat="1" applyFont="1" applyFill="1" applyBorder="1" applyAlignment="1">
      <alignment horizontal="right" vertical="center"/>
    </xf>
    <xf numFmtId="168" fontId="2" fillId="9" borderId="8" xfId="0" applyNumberFormat="1" applyFont="1" applyFill="1" applyBorder="1" applyAlignment="1">
      <alignment horizontal="right" vertical="center"/>
    </xf>
    <xf numFmtId="168" fontId="2" fillId="5" borderId="8" xfId="0" applyNumberFormat="1" applyFont="1" applyFill="1" applyBorder="1" applyAlignment="1">
      <alignment horizontal="right" vertical="center"/>
    </xf>
    <xf numFmtId="168" fontId="2" fillId="5" borderId="12" xfId="0" applyNumberFormat="1" applyFont="1" applyFill="1" applyBorder="1" applyAlignment="1">
      <alignment horizontal="right" vertical="center"/>
    </xf>
    <xf numFmtId="168" fontId="2" fillId="4" borderId="2" xfId="0" applyNumberFormat="1" applyFont="1" applyFill="1" applyBorder="1" applyAlignment="1">
      <alignment horizontal="right" vertical="center"/>
    </xf>
    <xf numFmtId="168" fontId="2" fillId="4" borderId="10" xfId="0" applyNumberFormat="1" applyFont="1" applyFill="1" applyBorder="1" applyAlignment="1">
      <alignment horizontal="right" vertical="center"/>
    </xf>
    <xf numFmtId="168" fontId="2" fillId="9" borderId="10" xfId="0" applyNumberFormat="1" applyFont="1" applyFill="1" applyBorder="1" applyAlignment="1">
      <alignment horizontal="right" vertical="center"/>
    </xf>
    <xf numFmtId="168" fontId="2" fillId="9" borderId="13" xfId="0" applyNumberFormat="1" applyFont="1" applyFill="1" applyBorder="1" applyAlignment="1">
      <alignment horizontal="right" vertical="center"/>
    </xf>
    <xf numFmtId="168" fontId="2" fillId="5" borderId="2" xfId="0" applyNumberFormat="1" applyFont="1" applyFill="1" applyBorder="1" applyAlignment="1">
      <alignment horizontal="right" vertical="center"/>
    </xf>
    <xf numFmtId="168" fontId="2" fillId="5" borderId="10" xfId="0" applyNumberFormat="1" applyFont="1" applyFill="1" applyBorder="1" applyAlignment="1">
      <alignment horizontal="right" vertical="center"/>
    </xf>
    <xf numFmtId="168" fontId="2" fillId="4" borderId="18" xfId="0" applyNumberFormat="1" applyFont="1" applyFill="1" applyBorder="1" applyAlignment="1">
      <alignment horizontal="right" vertical="center"/>
    </xf>
    <xf numFmtId="168" fontId="2" fillId="4" borderId="11" xfId="0" applyNumberFormat="1" applyFont="1" applyFill="1" applyBorder="1" applyAlignment="1">
      <alignment horizontal="right" vertical="center"/>
    </xf>
    <xf numFmtId="168" fontId="2" fillId="9" borderId="11" xfId="0" applyNumberFormat="1" applyFont="1" applyFill="1" applyBorder="1" applyAlignment="1">
      <alignment horizontal="right" vertical="center"/>
    </xf>
    <xf numFmtId="168" fontId="2" fillId="9" borderId="14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6D2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C6FE0-4705-492E-8E83-7EDC902BF141}">
  <dimension ref="A1:P32"/>
  <sheetViews>
    <sheetView tabSelected="1" zoomScale="85" zoomScaleNormal="85" workbookViewId="0">
      <selection activeCell="J30" sqref="J30"/>
    </sheetView>
  </sheetViews>
  <sheetFormatPr baseColWidth="10" defaultRowHeight="14.4" x14ac:dyDescent="0.3"/>
  <cols>
    <col min="1" max="1" width="10.21875" bestFit="1" customWidth="1"/>
    <col min="2" max="2" width="6.21875" bestFit="1" customWidth="1"/>
    <col min="3" max="3" width="17" bestFit="1" customWidth="1"/>
    <col min="4" max="4" width="6.5546875" bestFit="1" customWidth="1"/>
    <col min="5" max="5" width="15.77734375" bestFit="1" customWidth="1"/>
    <col min="6" max="6" width="17" bestFit="1" customWidth="1"/>
    <col min="7" max="7" width="14.21875" bestFit="1" customWidth="1"/>
    <col min="8" max="8" width="15.77734375" bestFit="1" customWidth="1"/>
    <col min="9" max="9" width="18" bestFit="1" customWidth="1"/>
    <col min="10" max="11" width="17" bestFit="1" customWidth="1"/>
    <col min="12" max="12" width="15.77734375" bestFit="1" customWidth="1"/>
    <col min="13" max="15" width="17" bestFit="1" customWidth="1"/>
    <col min="16" max="16" width="18.77734375" bestFit="1" customWidth="1"/>
  </cols>
  <sheetData>
    <row r="1" spans="1:16" ht="15" thickBot="1" x14ac:dyDescent="0.35">
      <c r="A1" s="60" t="s">
        <v>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6" ht="15" thickBot="1" x14ac:dyDescent="0.35">
      <c r="A2" s="63" t="s">
        <v>7</v>
      </c>
      <c r="B2" s="65" t="s">
        <v>0</v>
      </c>
      <c r="C2" s="67" t="s">
        <v>8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9"/>
      <c r="O2" s="70" t="s">
        <v>1</v>
      </c>
    </row>
    <row r="3" spans="1:16" ht="15" thickBot="1" x14ac:dyDescent="0.35">
      <c r="A3" s="64"/>
      <c r="B3" s="66"/>
      <c r="C3" s="5">
        <v>1</v>
      </c>
      <c r="D3" s="5">
        <v>2</v>
      </c>
      <c r="E3" s="5">
        <v>3</v>
      </c>
      <c r="F3" s="5">
        <v>4</v>
      </c>
      <c r="G3" s="5">
        <v>5</v>
      </c>
      <c r="H3" s="5">
        <v>6</v>
      </c>
      <c r="I3" s="5">
        <v>7</v>
      </c>
      <c r="J3" s="5">
        <v>8</v>
      </c>
      <c r="K3" s="5">
        <v>9</v>
      </c>
      <c r="L3" s="5">
        <v>10</v>
      </c>
      <c r="M3" s="5">
        <v>11</v>
      </c>
      <c r="N3" s="5">
        <v>12</v>
      </c>
      <c r="O3" s="71"/>
    </row>
    <row r="4" spans="1:16" x14ac:dyDescent="0.3">
      <c r="A4" s="72" t="s">
        <v>2</v>
      </c>
      <c r="B4" s="12">
        <v>1</v>
      </c>
      <c r="C4" s="41">
        <v>0</v>
      </c>
      <c r="D4" s="42">
        <v>0</v>
      </c>
      <c r="E4" s="42">
        <v>0</v>
      </c>
      <c r="F4" s="42">
        <v>0</v>
      </c>
      <c r="G4" s="42">
        <v>0</v>
      </c>
      <c r="H4" s="42">
        <v>0</v>
      </c>
      <c r="I4" s="42">
        <v>0</v>
      </c>
      <c r="J4" s="42">
        <v>0</v>
      </c>
      <c r="K4" s="42">
        <v>0</v>
      </c>
      <c r="L4" s="42">
        <v>0</v>
      </c>
      <c r="M4" s="43">
        <v>152405000</v>
      </c>
      <c r="N4" s="44">
        <v>2385237.75</v>
      </c>
      <c r="O4" s="6">
        <f>SUM(C4:N4)</f>
        <v>154790237.75</v>
      </c>
      <c r="P4" s="22"/>
    </row>
    <row r="5" spans="1:16" x14ac:dyDescent="0.3">
      <c r="A5" s="73"/>
      <c r="B5" s="13">
        <v>2</v>
      </c>
      <c r="C5" s="45">
        <v>513371500</v>
      </c>
      <c r="D5" s="46">
        <v>0</v>
      </c>
      <c r="E5" s="46">
        <v>603594000</v>
      </c>
      <c r="F5" s="46">
        <v>0</v>
      </c>
      <c r="G5" s="46">
        <v>0</v>
      </c>
      <c r="H5" s="46">
        <v>171220000</v>
      </c>
      <c r="I5" s="46">
        <v>0</v>
      </c>
      <c r="J5" s="46">
        <v>0</v>
      </c>
      <c r="K5" s="46">
        <v>0</v>
      </c>
      <c r="L5" s="46">
        <v>0</v>
      </c>
      <c r="M5" s="47">
        <v>0</v>
      </c>
      <c r="N5" s="48">
        <v>0</v>
      </c>
      <c r="O5" s="7">
        <f t="shared" ref="O5:O10" si="0">SUM(C5:N5)</f>
        <v>1288185500</v>
      </c>
      <c r="P5" s="22"/>
    </row>
    <row r="6" spans="1:16" x14ac:dyDescent="0.3">
      <c r="A6" s="73"/>
      <c r="B6" s="14">
        <v>3</v>
      </c>
      <c r="C6" s="49">
        <v>0</v>
      </c>
      <c r="D6" s="50">
        <v>0</v>
      </c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47">
        <v>0</v>
      </c>
      <c r="N6" s="48">
        <v>0</v>
      </c>
      <c r="O6" s="8">
        <f t="shared" si="0"/>
        <v>0</v>
      </c>
      <c r="P6" s="22"/>
    </row>
    <row r="7" spans="1:16" ht="15" thickBot="1" x14ac:dyDescent="0.35">
      <c r="A7" s="74"/>
      <c r="B7" s="15">
        <v>4</v>
      </c>
      <c r="C7" s="51">
        <v>0</v>
      </c>
      <c r="D7" s="52">
        <v>0</v>
      </c>
      <c r="E7" s="52">
        <v>0</v>
      </c>
      <c r="F7" s="52">
        <v>0</v>
      </c>
      <c r="G7" s="52">
        <v>0</v>
      </c>
      <c r="H7" s="52">
        <v>212892000</v>
      </c>
      <c r="I7" s="52">
        <v>0</v>
      </c>
      <c r="J7" s="52">
        <v>0</v>
      </c>
      <c r="K7" s="52">
        <v>0</v>
      </c>
      <c r="L7" s="52">
        <v>0</v>
      </c>
      <c r="M7" s="53">
        <v>0</v>
      </c>
      <c r="N7" s="54">
        <v>0</v>
      </c>
      <c r="O7" s="9">
        <f>SUM(C7:N7)</f>
        <v>212892000</v>
      </c>
      <c r="P7" s="22"/>
    </row>
    <row r="8" spans="1:16" x14ac:dyDescent="0.3">
      <c r="A8" s="55" t="s">
        <v>3</v>
      </c>
      <c r="B8" s="12">
        <v>1</v>
      </c>
      <c r="C8" s="41">
        <v>0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3">
        <v>34382410000</v>
      </c>
      <c r="N8" s="43">
        <v>75714556428.711655</v>
      </c>
      <c r="O8" s="6">
        <f>SUM(C8:N8)</f>
        <v>110096966428.71165</v>
      </c>
    </row>
    <row r="9" spans="1:16" x14ac:dyDescent="0.3">
      <c r="A9" s="56"/>
      <c r="B9" s="13">
        <v>2</v>
      </c>
      <c r="C9" s="46">
        <v>2547501750</v>
      </c>
      <c r="D9" s="46">
        <v>0</v>
      </c>
      <c r="E9" s="46">
        <v>3843973364</v>
      </c>
      <c r="F9" s="46">
        <v>3607289164</v>
      </c>
      <c r="G9" s="46">
        <v>354422000</v>
      </c>
      <c r="H9" s="46">
        <v>2477107000</v>
      </c>
      <c r="I9" s="46">
        <v>83350150137.153442</v>
      </c>
      <c r="J9" s="46">
        <v>12232318782.966673</v>
      </c>
      <c r="K9" s="46">
        <v>6527943000</v>
      </c>
      <c r="L9" s="46">
        <v>1170402666.6666667</v>
      </c>
      <c r="M9" s="47">
        <v>0</v>
      </c>
      <c r="N9" s="48">
        <v>0</v>
      </c>
      <c r="O9" s="7">
        <f t="shared" si="0"/>
        <v>116111107864.78679</v>
      </c>
    </row>
    <row r="10" spans="1:16" x14ac:dyDescent="0.3">
      <c r="A10" s="56"/>
      <c r="B10" s="14">
        <v>3</v>
      </c>
      <c r="C10" s="50">
        <v>5817575250</v>
      </c>
      <c r="D10" s="50">
        <v>0</v>
      </c>
      <c r="E10" s="50">
        <v>3154819476</v>
      </c>
      <c r="F10" s="50">
        <v>940119000</v>
      </c>
      <c r="G10" s="50">
        <v>208620000</v>
      </c>
      <c r="H10" s="50">
        <v>1425770000</v>
      </c>
      <c r="I10" s="50">
        <v>22942908006.026691</v>
      </c>
      <c r="J10" s="50">
        <v>466530048.30360001</v>
      </c>
      <c r="K10" s="50">
        <v>575408000</v>
      </c>
      <c r="L10" s="50">
        <v>1170402666.6666667</v>
      </c>
      <c r="M10" s="47">
        <v>0</v>
      </c>
      <c r="N10" s="48">
        <v>0</v>
      </c>
      <c r="O10" s="8">
        <f t="shared" si="0"/>
        <v>36702152446.996948</v>
      </c>
    </row>
    <row r="11" spans="1:16" ht="15" thickBot="1" x14ac:dyDescent="0.35">
      <c r="A11" s="57"/>
      <c r="B11" s="15">
        <v>4</v>
      </c>
      <c r="C11" s="52">
        <v>0</v>
      </c>
      <c r="D11" s="52">
        <v>0</v>
      </c>
      <c r="E11" s="52">
        <v>3350016000</v>
      </c>
      <c r="F11" s="52">
        <v>1541415000</v>
      </c>
      <c r="G11" s="52">
        <v>813168000</v>
      </c>
      <c r="H11" s="52">
        <v>3983321000</v>
      </c>
      <c r="I11" s="52">
        <v>16453170861.879992</v>
      </c>
      <c r="J11" s="52">
        <v>3963411155.04</v>
      </c>
      <c r="K11" s="52">
        <v>0</v>
      </c>
      <c r="L11" s="52">
        <v>1170402666.6666667</v>
      </c>
      <c r="M11" s="53">
        <v>0</v>
      </c>
      <c r="N11" s="54">
        <v>0</v>
      </c>
      <c r="O11" s="9">
        <f>SUM(C11:N11)</f>
        <v>31274904683.586658</v>
      </c>
    </row>
    <row r="12" spans="1:16" x14ac:dyDescent="0.3">
      <c r="A12" s="55" t="s">
        <v>4</v>
      </c>
      <c r="B12" s="12">
        <v>1</v>
      </c>
      <c r="C12" s="41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3">
        <v>5836695000</v>
      </c>
      <c r="N12" s="43">
        <v>7744664299.2470255</v>
      </c>
      <c r="O12" s="6">
        <f>SUM(C12:N12)</f>
        <v>13581359299.247025</v>
      </c>
    </row>
    <row r="13" spans="1:16" x14ac:dyDescent="0.3">
      <c r="A13" s="56"/>
      <c r="B13" s="13">
        <v>2</v>
      </c>
      <c r="C13" s="46">
        <v>1932570600</v>
      </c>
      <c r="D13" s="46">
        <v>0</v>
      </c>
      <c r="E13" s="46">
        <v>3584491783.25</v>
      </c>
      <c r="F13" s="46">
        <v>7747743000</v>
      </c>
      <c r="G13" s="46">
        <v>50139000</v>
      </c>
      <c r="H13" s="46">
        <v>1480258000</v>
      </c>
      <c r="I13" s="46">
        <v>41714418998.189941</v>
      </c>
      <c r="J13" s="46">
        <v>760772994.4133333</v>
      </c>
      <c r="K13" s="46">
        <v>601516000</v>
      </c>
      <c r="L13" s="46">
        <v>2560370913.3333335</v>
      </c>
      <c r="M13" s="47">
        <v>0</v>
      </c>
      <c r="N13" s="48">
        <v>0</v>
      </c>
      <c r="O13" s="7">
        <f t="shared" ref="O13:O14" si="1">SUM(C13:N13)</f>
        <v>60432281289.186607</v>
      </c>
    </row>
    <row r="14" spans="1:16" x14ac:dyDescent="0.3">
      <c r="A14" s="56"/>
      <c r="B14" s="14">
        <v>3</v>
      </c>
      <c r="C14" s="50">
        <v>0</v>
      </c>
      <c r="D14" s="50">
        <v>0</v>
      </c>
      <c r="E14" s="50">
        <v>1649559063.75</v>
      </c>
      <c r="F14" s="50">
        <v>1199542656</v>
      </c>
      <c r="G14" s="50">
        <v>302712000</v>
      </c>
      <c r="H14" s="50">
        <v>1242874708</v>
      </c>
      <c r="I14" s="50">
        <v>6132306687.3999987</v>
      </c>
      <c r="J14" s="50">
        <v>0</v>
      </c>
      <c r="K14" s="50">
        <v>3162000</v>
      </c>
      <c r="L14" s="50">
        <v>2560370913.3333335</v>
      </c>
      <c r="M14" s="47">
        <v>0</v>
      </c>
      <c r="N14" s="48">
        <v>0</v>
      </c>
      <c r="O14" s="8">
        <f t="shared" si="1"/>
        <v>13090528028.483332</v>
      </c>
    </row>
    <row r="15" spans="1:16" ht="15" thickBot="1" x14ac:dyDescent="0.35">
      <c r="A15" s="57"/>
      <c r="B15" s="15">
        <v>4</v>
      </c>
      <c r="C15" s="52">
        <v>0</v>
      </c>
      <c r="D15" s="52">
        <v>0</v>
      </c>
      <c r="E15" s="52">
        <v>2209129569.1362</v>
      </c>
      <c r="F15" s="52">
        <v>1938599428</v>
      </c>
      <c r="G15" s="52">
        <v>508230000</v>
      </c>
      <c r="H15" s="52">
        <v>1037182492</v>
      </c>
      <c r="I15" s="52">
        <v>0</v>
      </c>
      <c r="J15" s="52">
        <v>0</v>
      </c>
      <c r="K15" s="52">
        <v>0</v>
      </c>
      <c r="L15" s="52">
        <v>2560370913.3333335</v>
      </c>
      <c r="M15" s="53">
        <v>0</v>
      </c>
      <c r="N15" s="54">
        <v>0</v>
      </c>
      <c r="O15" s="9">
        <f>SUM(C15:N15)</f>
        <v>8253512402.4695339</v>
      </c>
    </row>
    <row r="16" spans="1:16" x14ac:dyDescent="0.3">
      <c r="A16" s="55" t="s">
        <v>5</v>
      </c>
      <c r="B16" s="12">
        <v>1</v>
      </c>
      <c r="C16" s="41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3">
        <v>816496000</v>
      </c>
      <c r="N16" s="43">
        <v>2569901369.5050001</v>
      </c>
      <c r="O16" s="6">
        <f>SUM(C16:N16)</f>
        <v>3386397369.5050001</v>
      </c>
    </row>
    <row r="17" spans="1:16" x14ac:dyDescent="0.3">
      <c r="A17" s="56"/>
      <c r="B17" s="13">
        <v>2</v>
      </c>
      <c r="C17" s="46">
        <v>0</v>
      </c>
      <c r="D17" s="46">
        <v>0</v>
      </c>
      <c r="E17" s="46">
        <v>0</v>
      </c>
      <c r="F17" s="46">
        <v>16368000</v>
      </c>
      <c r="G17" s="46">
        <v>0</v>
      </c>
      <c r="H17" s="46">
        <v>0</v>
      </c>
      <c r="I17" s="46">
        <v>4479077442.6066713</v>
      </c>
      <c r="J17" s="46">
        <v>243247445.12333331</v>
      </c>
      <c r="K17" s="46">
        <v>18533966000</v>
      </c>
      <c r="L17" s="46">
        <v>80565545.667222798</v>
      </c>
      <c r="M17" s="47">
        <v>0</v>
      </c>
      <c r="N17" s="48">
        <v>0</v>
      </c>
      <c r="O17" s="7">
        <f t="shared" ref="O17:O18" si="2">SUM(C17:N17)</f>
        <v>23353224433.397224</v>
      </c>
    </row>
    <row r="18" spans="1:16" x14ac:dyDescent="0.3">
      <c r="A18" s="56"/>
      <c r="B18" s="14">
        <v>3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362262453.54666674</v>
      </c>
      <c r="J18" s="50">
        <v>127091014.252</v>
      </c>
      <c r="K18" s="50">
        <v>819500000</v>
      </c>
      <c r="L18" s="50">
        <v>80565545.667222798</v>
      </c>
      <c r="M18" s="47">
        <v>0</v>
      </c>
      <c r="N18" s="48">
        <v>0</v>
      </c>
      <c r="O18" s="8">
        <f t="shared" si="2"/>
        <v>1389419013.4658895</v>
      </c>
    </row>
    <row r="19" spans="1:16" ht="15" thickBot="1" x14ac:dyDescent="0.35">
      <c r="A19" s="57"/>
      <c r="B19" s="15">
        <v>4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122769897.71000001</v>
      </c>
      <c r="J19" s="52">
        <v>4956312538.7600002</v>
      </c>
      <c r="K19" s="52">
        <v>0</v>
      </c>
      <c r="L19" s="52">
        <v>80565545.667222798</v>
      </c>
      <c r="M19" s="53">
        <v>0</v>
      </c>
      <c r="N19" s="54">
        <v>0</v>
      </c>
      <c r="O19" s="9">
        <f>SUM(C19:N19)</f>
        <v>5159647982.1372232</v>
      </c>
    </row>
    <row r="20" spans="1:16" ht="16.2" thickBot="1" x14ac:dyDescent="0.35">
      <c r="A20" s="58" t="s">
        <v>6</v>
      </c>
      <c r="B20" s="59"/>
      <c r="C20" s="10">
        <f t="shared" ref="C20:N20" si="3">SUM(C4:C19)</f>
        <v>10811019100</v>
      </c>
      <c r="D20" s="10">
        <f t="shared" si="3"/>
        <v>0</v>
      </c>
      <c r="E20" s="10">
        <f t="shared" si="3"/>
        <v>18395583256.1362</v>
      </c>
      <c r="F20" s="10">
        <f t="shared" si="3"/>
        <v>16991076248</v>
      </c>
      <c r="G20" s="10">
        <f t="shared" si="3"/>
        <v>2237291000</v>
      </c>
      <c r="H20" s="10">
        <f t="shared" si="3"/>
        <v>12030625200</v>
      </c>
      <c r="I20" s="10">
        <f t="shared" si="3"/>
        <v>175557064484.51337</v>
      </c>
      <c r="J20" s="10">
        <f t="shared" si="3"/>
        <v>22749683978.85894</v>
      </c>
      <c r="K20" s="10">
        <f t="shared" si="3"/>
        <v>27061495000</v>
      </c>
      <c r="L20" s="10">
        <f t="shared" si="3"/>
        <v>11434017377.001671</v>
      </c>
      <c r="M20" s="10">
        <f t="shared" si="3"/>
        <v>41188006000</v>
      </c>
      <c r="N20" s="10">
        <f t="shared" si="3"/>
        <v>86031507335.213684</v>
      </c>
      <c r="O20" s="11">
        <f>SUM(O4:O19)</f>
        <v>424487368979.72382</v>
      </c>
    </row>
    <row r="22" spans="1:16" x14ac:dyDescent="0.3">
      <c r="M22" s="21"/>
    </row>
    <row r="24" spans="1:16" x14ac:dyDescent="0.3">
      <c r="M24" s="22"/>
    </row>
    <row r="26" spans="1:16" x14ac:dyDescent="0.3">
      <c r="N26" s="24"/>
    </row>
    <row r="27" spans="1:16" x14ac:dyDescent="0.3">
      <c r="N27" s="24"/>
    </row>
    <row r="28" spans="1:16" x14ac:dyDescent="0.3">
      <c r="L28" s="25"/>
      <c r="N28" s="24"/>
    </row>
    <row r="29" spans="1:16" x14ac:dyDescent="0.3">
      <c r="L29" s="26"/>
    </row>
    <row r="30" spans="1:16" x14ac:dyDescent="0.3">
      <c r="L30" s="22"/>
    </row>
    <row r="32" spans="1:16" x14ac:dyDescent="0.3">
      <c r="N32" s="23"/>
      <c r="O32" s="24"/>
      <c r="P32" s="24"/>
    </row>
  </sheetData>
  <mergeCells count="10">
    <mergeCell ref="A8:A11"/>
    <mergeCell ref="A12:A15"/>
    <mergeCell ref="A16:A19"/>
    <mergeCell ref="A20:B20"/>
    <mergeCell ref="A1:O1"/>
    <mergeCell ref="A2:A3"/>
    <mergeCell ref="B2:B3"/>
    <mergeCell ref="C2:N2"/>
    <mergeCell ref="O2:O3"/>
    <mergeCell ref="A4:A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"/>
  <sheetViews>
    <sheetView zoomScale="85" zoomScaleNormal="85" workbookViewId="0">
      <selection activeCell="O23" sqref="O23"/>
    </sheetView>
  </sheetViews>
  <sheetFormatPr baseColWidth="10" defaultRowHeight="14.4" x14ac:dyDescent="0.3"/>
  <cols>
    <col min="1" max="1" width="10.21875" bestFit="1" customWidth="1"/>
    <col min="2" max="2" width="6.21875" bestFit="1" customWidth="1"/>
    <col min="3" max="3" width="15.77734375" customWidth="1"/>
    <col min="4" max="4" width="6.5546875" bestFit="1" customWidth="1"/>
    <col min="5" max="5" width="15.77734375" bestFit="1" customWidth="1"/>
    <col min="6" max="6" width="17" bestFit="1" customWidth="1"/>
    <col min="7" max="8" width="14.21875" bestFit="1" customWidth="1"/>
    <col min="9" max="11" width="17" bestFit="1" customWidth="1"/>
    <col min="12" max="12" width="15.77734375" bestFit="1" customWidth="1"/>
    <col min="13" max="14" width="14" bestFit="1" customWidth="1"/>
    <col min="15" max="15" width="17" bestFit="1" customWidth="1"/>
    <col min="16" max="16" width="13.33203125" bestFit="1" customWidth="1"/>
  </cols>
  <sheetData>
    <row r="1" spans="1:16" ht="15" thickBot="1" x14ac:dyDescent="0.35">
      <c r="A1" s="60" t="s">
        <v>10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6" ht="15" thickBot="1" x14ac:dyDescent="0.35">
      <c r="A2" s="63" t="s">
        <v>7</v>
      </c>
      <c r="B2" s="65" t="s">
        <v>0</v>
      </c>
      <c r="C2" s="67" t="s">
        <v>8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9"/>
      <c r="O2" s="70" t="s">
        <v>1</v>
      </c>
    </row>
    <row r="3" spans="1:16" ht="15" thickBot="1" x14ac:dyDescent="0.35">
      <c r="A3" s="64"/>
      <c r="B3" s="66"/>
      <c r="C3" s="5">
        <v>1</v>
      </c>
      <c r="D3" s="5">
        <v>2</v>
      </c>
      <c r="E3" s="5">
        <v>3</v>
      </c>
      <c r="F3" s="5">
        <v>4</v>
      </c>
      <c r="G3" s="5">
        <v>5</v>
      </c>
      <c r="H3" s="5">
        <v>6</v>
      </c>
      <c r="I3" s="5">
        <v>7</v>
      </c>
      <c r="J3" s="5">
        <v>8</v>
      </c>
      <c r="K3" s="5">
        <v>9</v>
      </c>
      <c r="L3" s="5">
        <v>10</v>
      </c>
      <c r="M3" s="5">
        <v>11</v>
      </c>
      <c r="N3" s="5">
        <v>12</v>
      </c>
      <c r="O3" s="71"/>
    </row>
    <row r="4" spans="1:16" x14ac:dyDescent="0.3">
      <c r="A4" s="72" t="s">
        <v>2</v>
      </c>
      <c r="B4" s="12">
        <v>1</v>
      </c>
      <c r="C4" s="41">
        <v>0</v>
      </c>
      <c r="D4" s="42">
        <v>0</v>
      </c>
      <c r="E4" s="42">
        <v>0</v>
      </c>
      <c r="F4" s="42">
        <v>0</v>
      </c>
      <c r="G4" s="42">
        <v>0</v>
      </c>
      <c r="H4" s="42">
        <v>0</v>
      </c>
      <c r="I4" s="42">
        <v>0</v>
      </c>
      <c r="J4" s="42">
        <v>0</v>
      </c>
      <c r="K4" s="42">
        <v>0</v>
      </c>
      <c r="L4" s="42">
        <v>0</v>
      </c>
      <c r="M4" s="1">
        <v>16363618000</v>
      </c>
      <c r="N4" s="44">
        <v>0</v>
      </c>
      <c r="O4" s="6">
        <f>SUM(C4:N4)</f>
        <v>16363618000</v>
      </c>
      <c r="P4" s="22"/>
    </row>
    <row r="5" spans="1:16" x14ac:dyDescent="0.3">
      <c r="A5" s="73"/>
      <c r="B5" s="13">
        <v>2</v>
      </c>
      <c r="C5" s="45">
        <v>896273500</v>
      </c>
      <c r="D5" s="46">
        <v>0</v>
      </c>
      <c r="E5" s="46">
        <v>402396000</v>
      </c>
      <c r="F5" s="46">
        <v>0</v>
      </c>
      <c r="G5" s="46">
        <v>0</v>
      </c>
      <c r="H5" s="46">
        <v>171220000</v>
      </c>
      <c r="I5" s="46">
        <v>28182492063.999989</v>
      </c>
      <c r="J5" s="46">
        <v>0</v>
      </c>
      <c r="K5" s="46">
        <v>0</v>
      </c>
      <c r="L5" s="46">
        <v>0</v>
      </c>
      <c r="M5" s="47">
        <v>0</v>
      </c>
      <c r="N5" s="48">
        <v>0</v>
      </c>
      <c r="O5" s="7">
        <f t="shared" ref="O5:O10" si="0">SUM(C5:N5)</f>
        <v>29652381563.999989</v>
      </c>
      <c r="P5" s="22"/>
    </row>
    <row r="6" spans="1:16" x14ac:dyDescent="0.3">
      <c r="A6" s="73"/>
      <c r="B6" s="14">
        <v>3</v>
      </c>
      <c r="C6" s="49">
        <v>0</v>
      </c>
      <c r="D6" s="50">
        <v>0</v>
      </c>
      <c r="E6" s="50">
        <v>0</v>
      </c>
      <c r="F6" s="50">
        <v>0</v>
      </c>
      <c r="G6" s="50">
        <v>0</v>
      </c>
      <c r="H6" s="50">
        <v>160682000</v>
      </c>
      <c r="I6" s="50">
        <v>9698401333.3333321</v>
      </c>
      <c r="J6" s="50">
        <v>0</v>
      </c>
      <c r="K6" s="50">
        <v>0</v>
      </c>
      <c r="L6" s="50">
        <v>0</v>
      </c>
      <c r="M6" s="47">
        <v>0</v>
      </c>
      <c r="N6" s="48">
        <v>0</v>
      </c>
      <c r="O6" s="8">
        <f t="shared" si="0"/>
        <v>9859083333.3333321</v>
      </c>
      <c r="P6" s="22"/>
    </row>
    <row r="7" spans="1:16" ht="15" thickBot="1" x14ac:dyDescent="0.35">
      <c r="A7" s="74"/>
      <c r="B7" s="15">
        <v>4</v>
      </c>
      <c r="C7" s="51">
        <v>0</v>
      </c>
      <c r="D7" s="52">
        <v>0</v>
      </c>
      <c r="E7" s="52">
        <v>0</v>
      </c>
      <c r="F7" s="52">
        <v>0</v>
      </c>
      <c r="G7" s="52">
        <v>0</v>
      </c>
      <c r="H7" s="4">
        <v>212892000</v>
      </c>
      <c r="I7" s="52">
        <v>0</v>
      </c>
      <c r="J7" s="52">
        <v>0</v>
      </c>
      <c r="K7" s="52">
        <v>0</v>
      </c>
      <c r="L7" s="52">
        <v>0</v>
      </c>
      <c r="M7" s="53">
        <v>0</v>
      </c>
      <c r="N7" s="54">
        <v>0</v>
      </c>
      <c r="O7" s="9">
        <f>SUM(C7:N7)</f>
        <v>212892000</v>
      </c>
      <c r="P7" s="22"/>
    </row>
    <row r="8" spans="1:16" x14ac:dyDescent="0.3">
      <c r="A8" s="55" t="s">
        <v>3</v>
      </c>
      <c r="B8" s="12">
        <v>1</v>
      </c>
      <c r="C8" s="41">
        <v>0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1">
        <v>13806749000</v>
      </c>
      <c r="N8" s="1">
        <v>29402175839.828209</v>
      </c>
      <c r="O8" s="6">
        <f>SUM(C8:N8)</f>
        <v>43208924839.828209</v>
      </c>
    </row>
    <row r="9" spans="1:16" x14ac:dyDescent="0.3">
      <c r="A9" s="56"/>
      <c r="B9" s="13">
        <v>2</v>
      </c>
      <c r="C9" s="46">
        <v>5838819250</v>
      </c>
      <c r="D9" s="46">
        <v>0</v>
      </c>
      <c r="E9" s="46">
        <v>4471927000</v>
      </c>
      <c r="F9" s="46">
        <v>2256701800</v>
      </c>
      <c r="G9" s="46">
        <v>246258000</v>
      </c>
      <c r="H9" s="2">
        <v>1225301000</v>
      </c>
      <c r="I9" s="46">
        <v>19234184805.666664</v>
      </c>
      <c r="J9" s="46">
        <v>34199892257</v>
      </c>
      <c r="K9" s="46">
        <v>413850000</v>
      </c>
      <c r="L9" s="46">
        <v>1553579666.6666667</v>
      </c>
      <c r="M9" s="47">
        <v>0</v>
      </c>
      <c r="N9" s="48">
        <v>0</v>
      </c>
      <c r="O9" s="7">
        <f t="shared" si="0"/>
        <v>69440513779.333328</v>
      </c>
    </row>
    <row r="10" spans="1:16" x14ac:dyDescent="0.3">
      <c r="A10" s="56"/>
      <c r="B10" s="14">
        <v>3</v>
      </c>
      <c r="C10" s="50">
        <v>1571289750</v>
      </c>
      <c r="D10" s="50">
        <v>0</v>
      </c>
      <c r="E10" s="50">
        <v>1689180744</v>
      </c>
      <c r="F10" s="50">
        <v>905919000</v>
      </c>
      <c r="G10" s="50">
        <v>118160000</v>
      </c>
      <c r="H10" s="3">
        <v>1367416000</v>
      </c>
      <c r="I10" s="50">
        <v>16790470360</v>
      </c>
      <c r="J10" s="50">
        <v>1519924620</v>
      </c>
      <c r="K10" s="50">
        <v>382500490</v>
      </c>
      <c r="L10" s="50">
        <v>1553579666.6666667</v>
      </c>
      <c r="M10" s="47">
        <v>0</v>
      </c>
      <c r="N10" s="48">
        <v>0</v>
      </c>
      <c r="O10" s="8">
        <f t="shared" si="0"/>
        <v>25898440630.666668</v>
      </c>
    </row>
    <row r="11" spans="1:16" ht="15" thickBot="1" x14ac:dyDescent="0.35">
      <c r="A11" s="57"/>
      <c r="B11" s="15">
        <v>4</v>
      </c>
      <c r="C11" s="52">
        <v>0</v>
      </c>
      <c r="D11" s="52">
        <v>0</v>
      </c>
      <c r="E11" s="52">
        <v>1036268000</v>
      </c>
      <c r="F11" s="52">
        <v>276396000</v>
      </c>
      <c r="G11" s="52">
        <v>0</v>
      </c>
      <c r="H11" s="4">
        <v>1775600347.9467859</v>
      </c>
      <c r="I11" s="52">
        <v>364884000</v>
      </c>
      <c r="J11" s="52">
        <v>0</v>
      </c>
      <c r="K11" s="52">
        <v>0</v>
      </c>
      <c r="L11" s="52">
        <v>1553579666.6666667</v>
      </c>
      <c r="M11" s="53">
        <v>0</v>
      </c>
      <c r="N11" s="54">
        <v>0</v>
      </c>
      <c r="O11" s="9">
        <f>SUM(C11:N11)</f>
        <v>5006728014.6134529</v>
      </c>
    </row>
    <row r="12" spans="1:16" x14ac:dyDescent="0.3">
      <c r="A12" s="55" t="s">
        <v>4</v>
      </c>
      <c r="B12" s="12">
        <v>1</v>
      </c>
      <c r="C12" s="41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1">
        <v>2876145430</v>
      </c>
      <c r="N12" s="1">
        <v>3785135540</v>
      </c>
      <c r="O12" s="6">
        <f>SUM(C12:N12)</f>
        <v>6661280970</v>
      </c>
    </row>
    <row r="13" spans="1:16" x14ac:dyDescent="0.3">
      <c r="A13" s="56"/>
      <c r="B13" s="13">
        <v>2</v>
      </c>
      <c r="C13" s="46">
        <v>2547501750</v>
      </c>
      <c r="D13" s="46">
        <v>0</v>
      </c>
      <c r="E13" s="46">
        <v>3641108755.1255999</v>
      </c>
      <c r="F13" s="46">
        <v>1740940000</v>
      </c>
      <c r="G13" s="46">
        <v>124969000</v>
      </c>
      <c r="H13" s="2">
        <v>252246000</v>
      </c>
      <c r="I13" s="46">
        <v>36421141544</v>
      </c>
      <c r="J13" s="46">
        <v>7038039027.3333321</v>
      </c>
      <c r="K13" s="46">
        <v>60564000</v>
      </c>
      <c r="L13" s="46">
        <v>4138318333.3333335</v>
      </c>
      <c r="M13" s="47">
        <v>0</v>
      </c>
      <c r="N13" s="48">
        <v>0</v>
      </c>
      <c r="O13" s="7">
        <f t="shared" ref="O13:O14" si="1">SUM(C13:N13)</f>
        <v>55964828409.792274</v>
      </c>
    </row>
    <row r="14" spans="1:16" x14ac:dyDescent="0.3">
      <c r="A14" s="56"/>
      <c r="B14" s="14">
        <v>3</v>
      </c>
      <c r="C14" s="50">
        <v>849167250</v>
      </c>
      <c r="D14" s="50">
        <v>0</v>
      </c>
      <c r="E14" s="50">
        <v>2700945316.0177612</v>
      </c>
      <c r="F14" s="50">
        <v>2391769559.2770681</v>
      </c>
      <c r="G14" s="50">
        <v>211424000</v>
      </c>
      <c r="H14" s="3">
        <v>487914190.26839346</v>
      </c>
      <c r="I14" s="50">
        <v>8240020000</v>
      </c>
      <c r="J14" s="50">
        <v>171401606.99999997</v>
      </c>
      <c r="K14" s="50">
        <v>0</v>
      </c>
      <c r="L14" s="50">
        <v>4138318333.3333335</v>
      </c>
      <c r="M14" s="47">
        <v>0</v>
      </c>
      <c r="N14" s="48">
        <v>0</v>
      </c>
      <c r="O14" s="8">
        <f t="shared" si="1"/>
        <v>19190960255.896557</v>
      </c>
    </row>
    <row r="15" spans="1:16" ht="15" thickBot="1" x14ac:dyDescent="0.35">
      <c r="A15" s="57"/>
      <c r="B15" s="15">
        <v>4</v>
      </c>
      <c r="C15" s="52">
        <v>0</v>
      </c>
      <c r="D15" s="52">
        <v>0</v>
      </c>
      <c r="E15" s="52">
        <v>1717058916</v>
      </c>
      <c r="F15" s="52">
        <v>969282449.95660782</v>
      </c>
      <c r="G15" s="52">
        <v>203292000</v>
      </c>
      <c r="H15" s="4">
        <v>24239269.589357208</v>
      </c>
      <c r="I15" s="52">
        <v>0</v>
      </c>
      <c r="J15" s="52">
        <v>0</v>
      </c>
      <c r="K15" s="52">
        <v>0</v>
      </c>
      <c r="L15" s="52">
        <v>4138318333.3333335</v>
      </c>
      <c r="M15" s="53">
        <v>0</v>
      </c>
      <c r="N15" s="54">
        <v>0</v>
      </c>
      <c r="O15" s="9">
        <f>SUM(C15:N15)</f>
        <v>7052190968.8792992</v>
      </c>
    </row>
    <row r="16" spans="1:16" x14ac:dyDescent="0.3">
      <c r="A16" s="55" t="s">
        <v>5</v>
      </c>
      <c r="B16" s="12">
        <v>1</v>
      </c>
      <c r="C16" s="41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1">
        <v>0</v>
      </c>
      <c r="N16" s="1">
        <v>17291400</v>
      </c>
      <c r="O16" s="6">
        <f>SUM(C16:N16)</f>
        <v>17291400</v>
      </c>
    </row>
    <row r="17" spans="1:15" x14ac:dyDescent="0.3">
      <c r="A17" s="56"/>
      <c r="B17" s="13">
        <v>2</v>
      </c>
      <c r="C17" s="46">
        <v>0</v>
      </c>
      <c r="D17" s="46">
        <v>0</v>
      </c>
      <c r="E17" s="46">
        <v>0</v>
      </c>
      <c r="F17" s="46">
        <v>12663717000</v>
      </c>
      <c r="G17" s="46">
        <v>0</v>
      </c>
      <c r="H17" s="46">
        <v>0</v>
      </c>
      <c r="I17" s="46">
        <v>60480000</v>
      </c>
      <c r="J17" s="46">
        <v>0</v>
      </c>
      <c r="K17" s="46">
        <v>13113548000</v>
      </c>
      <c r="L17" s="46">
        <v>2124637856.6733334</v>
      </c>
      <c r="M17" s="47">
        <v>0</v>
      </c>
      <c r="N17" s="48">
        <v>0</v>
      </c>
      <c r="O17" s="7">
        <f t="shared" ref="O17:O18" si="2">SUM(C17:N17)</f>
        <v>27962382856.673332</v>
      </c>
    </row>
    <row r="18" spans="1:15" x14ac:dyDescent="0.3">
      <c r="A18" s="56"/>
      <c r="B18" s="14">
        <v>3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7896000</v>
      </c>
      <c r="J18" s="50">
        <v>0</v>
      </c>
      <c r="K18" s="50">
        <v>2197107000</v>
      </c>
      <c r="L18" s="50">
        <v>2124637856.6733334</v>
      </c>
      <c r="M18" s="47">
        <v>0</v>
      </c>
      <c r="N18" s="48">
        <v>0</v>
      </c>
      <c r="O18" s="8">
        <f t="shared" si="2"/>
        <v>4329640856.6733332</v>
      </c>
    </row>
    <row r="19" spans="1:15" ht="15" thickBot="1" x14ac:dyDescent="0.35">
      <c r="A19" s="57"/>
      <c r="B19" s="15">
        <v>4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2124637856.6733334</v>
      </c>
      <c r="M19" s="53">
        <v>0</v>
      </c>
      <c r="N19" s="54">
        <v>0</v>
      </c>
      <c r="O19" s="9">
        <f>SUM(C19:N19)</f>
        <v>2124637856.6733334</v>
      </c>
    </row>
    <row r="20" spans="1:15" ht="16.2" thickBot="1" x14ac:dyDescent="0.35">
      <c r="A20" s="58" t="s">
        <v>6</v>
      </c>
      <c r="B20" s="59"/>
      <c r="C20" s="10">
        <f t="shared" ref="C20:N20" si="3">SUM(C4:C19)</f>
        <v>11703051500</v>
      </c>
      <c r="D20" s="10">
        <f t="shared" si="3"/>
        <v>0</v>
      </c>
      <c r="E20" s="10">
        <f t="shared" si="3"/>
        <v>15658884731.14336</v>
      </c>
      <c r="F20" s="10">
        <f t="shared" si="3"/>
        <v>21204725809.233677</v>
      </c>
      <c r="G20" s="10">
        <f t="shared" si="3"/>
        <v>904103000</v>
      </c>
      <c r="H20" s="10">
        <f t="shared" si="3"/>
        <v>5677510807.8045368</v>
      </c>
      <c r="I20" s="10">
        <f t="shared" si="3"/>
        <v>118999970106.99998</v>
      </c>
      <c r="J20" s="10">
        <f t="shared" si="3"/>
        <v>42929257511.333328</v>
      </c>
      <c r="K20" s="10">
        <f t="shared" si="3"/>
        <v>16167569490</v>
      </c>
      <c r="L20" s="10">
        <f t="shared" si="3"/>
        <v>23449607570.02</v>
      </c>
      <c r="M20" s="10">
        <f t="shared" si="3"/>
        <v>33046512430</v>
      </c>
      <c r="N20" s="10">
        <f t="shared" si="3"/>
        <v>33204602779.828209</v>
      </c>
      <c r="O20" s="11">
        <f>SUM(O4:O19)</f>
        <v>322945795736.3631</v>
      </c>
    </row>
  </sheetData>
  <mergeCells count="10">
    <mergeCell ref="A8:A11"/>
    <mergeCell ref="A12:A15"/>
    <mergeCell ref="A16:A19"/>
    <mergeCell ref="A20:B20"/>
    <mergeCell ref="A1:O1"/>
    <mergeCell ref="A2:A3"/>
    <mergeCell ref="B2:B3"/>
    <mergeCell ref="C2:N2"/>
    <mergeCell ref="O2:O3"/>
    <mergeCell ref="A4:A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"/>
  <sheetViews>
    <sheetView zoomScale="85" zoomScaleNormal="85" workbookViewId="0">
      <selection activeCell="H30" sqref="H30"/>
    </sheetView>
  </sheetViews>
  <sheetFormatPr baseColWidth="10" defaultRowHeight="14.4" x14ac:dyDescent="0.3"/>
  <cols>
    <col min="1" max="1" width="10.21875" bestFit="1" customWidth="1"/>
    <col min="2" max="2" width="6.21875" customWidth="1"/>
    <col min="3" max="3" width="13.77734375" bestFit="1" customWidth="1"/>
    <col min="4" max="4" width="13" customWidth="1"/>
    <col min="5" max="6" width="13.77734375" bestFit="1" customWidth="1"/>
    <col min="7" max="8" width="12.77734375" bestFit="1" customWidth="1"/>
    <col min="9" max="11" width="13.77734375" bestFit="1" customWidth="1"/>
    <col min="12" max="12" width="12.77734375" bestFit="1" customWidth="1"/>
    <col min="13" max="14" width="13.77734375" bestFit="1" customWidth="1"/>
    <col min="15" max="15" width="17.21875" customWidth="1"/>
  </cols>
  <sheetData>
    <row r="1" spans="1:15" ht="15" thickBot="1" x14ac:dyDescent="0.35">
      <c r="A1" s="75" t="s">
        <v>11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</row>
    <row r="2" spans="1:15" ht="15" thickBot="1" x14ac:dyDescent="0.35">
      <c r="A2" s="63" t="s">
        <v>7</v>
      </c>
      <c r="B2" s="65" t="s">
        <v>0</v>
      </c>
      <c r="C2" s="67" t="s">
        <v>8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9"/>
      <c r="O2" s="70" t="s">
        <v>1</v>
      </c>
    </row>
    <row r="3" spans="1:15" ht="15" thickBot="1" x14ac:dyDescent="0.35">
      <c r="A3" s="64"/>
      <c r="B3" s="66"/>
      <c r="C3" s="5">
        <v>1</v>
      </c>
      <c r="D3" s="5">
        <v>2</v>
      </c>
      <c r="E3" s="5">
        <v>3</v>
      </c>
      <c r="F3" s="5">
        <v>4</v>
      </c>
      <c r="G3" s="5">
        <v>5</v>
      </c>
      <c r="H3" s="5">
        <v>6</v>
      </c>
      <c r="I3" s="5">
        <v>7</v>
      </c>
      <c r="J3" s="5">
        <v>8</v>
      </c>
      <c r="K3" s="5">
        <v>9</v>
      </c>
      <c r="L3" s="5">
        <v>10</v>
      </c>
      <c r="M3" s="5">
        <v>11</v>
      </c>
      <c r="N3" s="5">
        <v>12</v>
      </c>
      <c r="O3" s="71"/>
    </row>
    <row r="4" spans="1:15" x14ac:dyDescent="0.3">
      <c r="A4" s="72" t="s">
        <v>2</v>
      </c>
      <c r="B4" s="12">
        <v>1</v>
      </c>
      <c r="C4" s="27" t="str">
        <f>IF(AND('INVTR 2023 (no acotado)'!C4=0, 'INVT 2023'!C4=0), "-", IFERROR('INVTR 2023 (no acotado)'!C4/'INVT 2023'!C4,"indef"))</f>
        <v>-</v>
      </c>
      <c r="D4" s="27" t="str">
        <f>IF(AND('INVTR 2023 (no acotado)'!D4=0, 'INVT 2023'!D4=0), "-", IFERROR('INVTR 2023 (no acotado)'!D4/'INVT 2023'!D4,"indef"))</f>
        <v>-</v>
      </c>
      <c r="E4" s="27" t="str">
        <f>IF(AND('INVTR 2023 (no acotado)'!E4=0, 'INVT 2023'!E4=0), "-", IFERROR('INVTR 2023 (no acotado)'!E4/'INVT 2023'!E4,"indef"))</f>
        <v>-</v>
      </c>
      <c r="F4" s="27" t="str">
        <f>IF(AND('INVTR 2023 (no acotado)'!F4=0, 'INVT 2023'!F4=0), "-", IFERROR('INVTR 2023 (no acotado)'!F4/'INVT 2023'!F4,"indef"))</f>
        <v>-</v>
      </c>
      <c r="G4" s="27" t="str">
        <f>IF(AND('INVTR 2023 (no acotado)'!G4=0, 'INVT 2023'!G4=0), "-", IFERROR('INVTR 2023 (no acotado)'!G4/'INVT 2023'!G4,"indef"))</f>
        <v>-</v>
      </c>
      <c r="H4" s="27" t="str">
        <f>IF(AND('INVTR 2023 (no acotado)'!H4=0, 'INVT 2023'!H4=0), "-", IFERROR('INVTR 2023 (no acotado)'!H4/'INVT 2023'!H4,"indef"))</f>
        <v>-</v>
      </c>
      <c r="I4" s="27" t="str">
        <f>IF(AND('INVTR 2023 (no acotado)'!I4=0, 'INVT 2023'!I4=0), "-", IFERROR('INVTR 2023 (no acotado)'!I4/'INVT 2023'!I4,"indef"))</f>
        <v>-</v>
      </c>
      <c r="J4" s="27" t="str">
        <f>IF(AND('INVTR 2023 (no acotado)'!J4=0, 'INVT 2023'!J4=0), "-", IFERROR('INVTR 2023 (no acotado)'!J4/'INVT 2023'!J4,"indef"))</f>
        <v>-</v>
      </c>
      <c r="K4" s="27" t="str">
        <f>IF(AND('INVTR 2023 (no acotado)'!K4=0, 'INVT 2023'!K4=0), "-", IFERROR('INVTR 2023 (no acotado)'!K4/'INVT 2023'!K4,"indef"))</f>
        <v>-</v>
      </c>
      <c r="L4" s="27" t="str">
        <f>IF(AND('INVTR 2023 (no acotado)'!L4=0, 'INVT 2023'!L4=0), "-", IFERROR('INVTR 2023 (no acotado)'!L4/'INVT 2023'!L4,"indef"))</f>
        <v>-</v>
      </c>
      <c r="M4" s="29">
        <f>IF(AND('INVTR 2023 (no acotado)'!M4=0, 'INVT 2023'!M4=0), "-", IFERROR('INVTR 2023 (no acotado)'!M4/'INVT 2023'!M4,"indef"))</f>
        <v>9.3136493408731494E-3</v>
      </c>
      <c r="N4" s="29" t="str">
        <f>IF(AND('INVTR 2023 (no acotado)'!N4=0, 'INVT 2023'!N4=0), "-", IFERROR('INVTR 2023 (no acotado)'!N4/'INVT 2023'!N4,"indef"))</f>
        <v>indef</v>
      </c>
      <c r="O4" s="16">
        <f>IF(AND('INVTR 2023 (no acotado)'!O4=0, 'INVT 2023'!O4=0), "-", IFERROR('INVTR 2023 (no acotado)'!O4/'INVT 2023'!O4,"indef"))</f>
        <v>9.4594140336201928E-3</v>
      </c>
    </row>
    <row r="5" spans="1:15" x14ac:dyDescent="0.3">
      <c r="A5" s="73"/>
      <c r="B5" s="13">
        <v>2</v>
      </c>
      <c r="C5" s="30">
        <f>IF(AND('INVTR 2023 (no acotado)'!C5=0, 'INVT 2023'!C5=0), "-", IFERROR('INVTR 2023 (no acotado)'!C5/'INVT 2023'!C5,"indef"))</f>
        <v>0.57278442350465564</v>
      </c>
      <c r="D5" s="31" t="str">
        <f>IF(AND('INVTR 2023 (no acotado)'!D5=0, 'INVT 2023'!D5=0), "-", IFERROR('INVTR 2023 (no acotado)'!D5/'INVT 2023'!D5,"indef"))</f>
        <v>-</v>
      </c>
      <c r="E5" s="31">
        <f>IF(AND('INVTR 2023 (no acotado)'!E5=0, 'INVT 2023'!E5=0), "-", IFERROR('INVTR 2023 (no acotado)'!E5/'INVT 2023'!E5,"indef"))</f>
        <v>1.5</v>
      </c>
      <c r="F5" s="31" t="str">
        <f>IF(AND('INVTR 2023 (no acotado)'!F5=0, 'INVT 2023'!F5=0), "-", IFERROR('INVTR 2023 (no acotado)'!F5/'INVT 2023'!F5,"indef"))</f>
        <v>-</v>
      </c>
      <c r="G5" s="31" t="str">
        <f>IF(AND('INVTR 2023 (no acotado)'!G5=0, 'INVT 2023'!G5=0), "-", IFERROR('INVTR 2023 (no acotado)'!G5/'INVT 2023'!G5,"indef"))</f>
        <v>-</v>
      </c>
      <c r="H5" s="31">
        <f>IF(AND('INVTR 2023 (no acotado)'!H5=0, 'INVT 2023'!H5=0), "-", IFERROR('INVTR 2023 (no acotado)'!H5/'INVT 2023'!H5,"indef"))</f>
        <v>1</v>
      </c>
      <c r="I5" s="31">
        <f>IF(AND('INVTR 2023 (no acotado)'!I5=0, 'INVT 2023'!I5=0), "-", IFERROR('INVTR 2023 (no acotado)'!I5/'INVT 2023'!I5,"indef"))</f>
        <v>0</v>
      </c>
      <c r="J5" s="31" t="str">
        <f>IF(AND('INVTR 2023 (no acotado)'!J5=0, 'INVT 2023'!J5=0), "-", IFERROR('INVTR 2023 (no acotado)'!J5/'INVT 2023'!J5,"indef"))</f>
        <v>-</v>
      </c>
      <c r="K5" s="31" t="str">
        <f>IF(AND('INVTR 2023 (no acotado)'!K5=0, 'INVT 2023'!K5=0), "-", IFERROR('INVTR 2023 (no acotado)'!K5/'INVT 2023'!K5,"indef"))</f>
        <v>-</v>
      </c>
      <c r="L5" s="31" t="str">
        <f>IF(AND('INVTR 2023 (no acotado)'!L5=0, 'INVT 2023'!L5=0), "-", IFERROR('INVTR 2023 (no acotado)'!L5/'INVT 2023'!L5,"indef"))</f>
        <v>-</v>
      </c>
      <c r="M5" s="32" t="str">
        <f>IF(AND('INVTR 2023 (no acotado)'!M5=0, 'INVT 2023'!M5=0), "-", IFERROR('INVTR 2023 (no acotado)'!M5/'INVT 2023'!M5,"indef"))</f>
        <v>-</v>
      </c>
      <c r="N5" s="33" t="str">
        <f>IF(AND('INVTR 2023 (no acotado)'!N5=0, 'INVT 2023'!N5=0), "-", IFERROR('INVTR 2023 (no acotado)'!N5/'INVT 2023'!N5,"indef"))</f>
        <v>-</v>
      </c>
      <c r="O5" s="17">
        <f>IF(AND('INVTR 2023 (no acotado)'!O5=0, 'INVT 2023'!O5=0), "-", IFERROR('INVTR 2023 (no acotado)'!O5/'INVT 2023'!O5,"indef"))</f>
        <v>4.3442901785802762E-2</v>
      </c>
    </row>
    <row r="6" spans="1:15" x14ac:dyDescent="0.3">
      <c r="A6" s="73"/>
      <c r="B6" s="14">
        <v>3</v>
      </c>
      <c r="C6" s="34" t="str">
        <f>IF(AND('INVTR 2023 (no acotado)'!C6=0, 'INVT 2023'!C6=0), "-", IFERROR('INVTR 2023 (no acotado)'!C6/'INVT 2023'!C6,"indef"))</f>
        <v>-</v>
      </c>
      <c r="D6" s="35" t="str">
        <f>IF(AND('INVTR 2023 (no acotado)'!D6=0, 'INVT 2023'!D6=0), "-", IFERROR('INVTR 2023 (no acotado)'!D6/'INVT 2023'!D6,"indef"))</f>
        <v>-</v>
      </c>
      <c r="E6" s="35" t="str">
        <f>IF(AND('INVTR 2023 (no acotado)'!E6=0, 'INVT 2023'!E6=0), "-", IFERROR('INVTR 2023 (no acotado)'!E6/'INVT 2023'!E6,"indef"))</f>
        <v>-</v>
      </c>
      <c r="F6" s="35" t="str">
        <f>IF(AND('INVTR 2023 (no acotado)'!F6=0, 'INVT 2023'!F6=0), "-", IFERROR('INVTR 2023 (no acotado)'!F6/'INVT 2023'!F6,"indef"))</f>
        <v>-</v>
      </c>
      <c r="G6" s="35" t="str">
        <f>IF(AND('INVTR 2023 (no acotado)'!G6=0, 'INVT 2023'!G6=0), "-", IFERROR('INVTR 2023 (no acotado)'!G6/'INVT 2023'!G6,"indef"))</f>
        <v>-</v>
      </c>
      <c r="H6" s="35">
        <f>IF(AND('INVTR 2023 (no acotado)'!H6=0, 'INVT 2023'!H6=0), "-", IFERROR('INVTR 2023 (no acotado)'!H6/'INVT 2023'!H6,"indef"))</f>
        <v>0</v>
      </c>
      <c r="I6" s="35">
        <f>IF(AND('INVTR 2023 (no acotado)'!I6=0, 'INVT 2023'!I6=0), "-", IFERROR('INVTR 2023 (no acotado)'!I6/'INVT 2023'!I6,"indef"))</f>
        <v>0</v>
      </c>
      <c r="J6" s="35" t="str">
        <f>IF(AND('INVTR 2023 (no acotado)'!J6=0, 'INVT 2023'!J6=0), "-", IFERROR('INVTR 2023 (no acotado)'!J6/'INVT 2023'!J6,"indef"))</f>
        <v>-</v>
      </c>
      <c r="K6" s="35" t="str">
        <f>IF(AND('INVTR 2023 (no acotado)'!K6=0, 'INVT 2023'!K6=0), "-", IFERROR('INVTR 2023 (no acotado)'!K6/'INVT 2023'!K6,"indef"))</f>
        <v>-</v>
      </c>
      <c r="L6" s="35" t="str">
        <f>IF(AND('INVTR 2023 (no acotado)'!L6=0, 'INVT 2023'!L6=0), "-", IFERROR('INVTR 2023 (no acotado)'!L6/'INVT 2023'!L6,"indef"))</f>
        <v>-</v>
      </c>
      <c r="M6" s="32" t="str">
        <f>IF(AND('INVTR 2023 (no acotado)'!M6=0, 'INVT 2023'!M6=0), "-", IFERROR('INVTR 2023 (no acotado)'!M6/'INVT 2023'!M6,"indef"))</f>
        <v>-</v>
      </c>
      <c r="N6" s="33" t="str">
        <f>IF(AND('INVTR 2023 (no acotado)'!N6=0, 'INVT 2023'!N6=0), "-", IFERROR('INVTR 2023 (no acotado)'!N6/'INVT 2023'!N6,"indef"))</f>
        <v>-</v>
      </c>
      <c r="O6" s="18">
        <f>IF(AND('INVTR 2023 (no acotado)'!O6=0, 'INVT 2023'!O6=0), "-", IFERROR('INVTR 2023 (no acotado)'!O6/'INVT 2023'!O6,"indef"))</f>
        <v>0</v>
      </c>
    </row>
    <row r="7" spans="1:15" ht="15" thickBot="1" x14ac:dyDescent="0.35">
      <c r="A7" s="74"/>
      <c r="B7" s="15">
        <v>4</v>
      </c>
      <c r="C7" s="36" t="str">
        <f>IF(AND('INVTR 2023 (no acotado)'!C7=0, 'INVT 2023'!C7=0), "-", IFERROR('INVTR 2023 (no acotado)'!C7/'INVT 2023'!C7,"indef"))</f>
        <v>-</v>
      </c>
      <c r="D7" s="37" t="str">
        <f>IF(AND('INVTR 2023 (no acotado)'!D7=0, 'INVT 2023'!D7=0), "-", IFERROR('INVTR 2023 (no acotado)'!D7/'INVT 2023'!D7,"indef"))</f>
        <v>-</v>
      </c>
      <c r="E7" s="37" t="str">
        <f>IF(AND('INVTR 2023 (no acotado)'!E7=0, 'INVT 2023'!E7=0), "-", IFERROR('INVTR 2023 (no acotado)'!E7/'INVT 2023'!E7,"indef"))</f>
        <v>-</v>
      </c>
      <c r="F7" s="37" t="str">
        <f>IF(AND('INVTR 2023 (no acotado)'!F7=0, 'INVT 2023'!F7=0), "-", IFERROR('INVTR 2023 (no acotado)'!F7/'INVT 2023'!F7,"indef"))</f>
        <v>-</v>
      </c>
      <c r="G7" s="37" t="str">
        <f>IF(AND('INVTR 2023 (no acotado)'!G7=0, 'INVT 2023'!G7=0), "-", IFERROR('INVTR 2023 (no acotado)'!G7/'INVT 2023'!G7,"indef"))</f>
        <v>-</v>
      </c>
      <c r="H7" s="37">
        <f>IF(AND('INVTR 2023 (no acotado)'!H7=0, 'INVT 2023'!H7=0), "-", IFERROR('INVTR 2023 (no acotado)'!H7/'INVT 2023'!H7,"indef"))</f>
        <v>1</v>
      </c>
      <c r="I7" s="37" t="str">
        <f>IF(AND('INVTR 2023 (no acotado)'!I7=0, 'INVT 2023'!I7=0), "-", IFERROR('INVTR 2023 (no acotado)'!I7/'INVT 2023'!I7,"indef"))</f>
        <v>-</v>
      </c>
      <c r="J7" s="37" t="str">
        <f>IF(AND('INVTR 2023 (no acotado)'!J7=0, 'INVT 2023'!J7=0), "-", IFERROR('INVTR 2023 (no acotado)'!J7/'INVT 2023'!J7,"indef"))</f>
        <v>-</v>
      </c>
      <c r="K7" s="37" t="str">
        <f>IF(AND('INVTR 2023 (no acotado)'!K7=0, 'INVT 2023'!K7=0), "-", IFERROR('INVTR 2023 (no acotado)'!K7/'INVT 2023'!K7,"indef"))</f>
        <v>-</v>
      </c>
      <c r="L7" s="37" t="str">
        <f>IF(AND('INVTR 2023 (no acotado)'!L7=0, 'INVT 2023'!L7=0), "-", IFERROR('INVTR 2023 (no acotado)'!L7/'INVT 2023'!L7,"indef"))</f>
        <v>-</v>
      </c>
      <c r="M7" s="38" t="str">
        <f>IF(AND('INVTR 2023 (no acotado)'!M7=0, 'INVT 2023'!M7=0), "-", IFERROR('INVTR 2023 (no acotado)'!M7/'INVT 2023'!M7,"indef"))</f>
        <v>-</v>
      </c>
      <c r="N7" s="39" t="str">
        <f>IF(AND('INVTR 2023 (no acotado)'!N7=0, 'INVT 2023'!N7=0), "-", IFERROR('INVTR 2023 (no acotado)'!N7/'INVT 2023'!N7,"indef"))</f>
        <v>-</v>
      </c>
      <c r="O7" s="19">
        <f>IF(AND('INVTR 2023 (no acotado)'!O7=0, 'INVT 2023'!O7=0), "-", IFERROR('INVTR 2023 (no acotado)'!O7/'INVT 2023'!O7,"indef"))</f>
        <v>1</v>
      </c>
    </row>
    <row r="8" spans="1:15" x14ac:dyDescent="0.3">
      <c r="A8" s="55" t="s">
        <v>3</v>
      </c>
      <c r="B8" s="12">
        <v>1</v>
      </c>
      <c r="C8" s="27" t="str">
        <f>IF(AND('INVTR 2023 (no acotado)'!C8=0, 'INVT 2023'!C8=0), "-", IFERROR('INVTR 2023 (no acotado)'!C8/'INVT 2023'!C8,"indef"))</f>
        <v>-</v>
      </c>
      <c r="D8" s="28" t="str">
        <f>IF(AND('INVTR 2023 (no acotado)'!D8=0, 'INVT 2023'!D8=0), "-", IFERROR('INVTR 2023 (no acotado)'!D8/'INVT 2023'!D8,"indef"))</f>
        <v>-</v>
      </c>
      <c r="E8" s="28" t="str">
        <f>IF(AND('INVTR 2023 (no acotado)'!E8=0, 'INVT 2023'!E8=0), "-", IFERROR('INVTR 2023 (no acotado)'!E8/'INVT 2023'!E8,"indef"))</f>
        <v>-</v>
      </c>
      <c r="F8" s="28" t="str">
        <f>IF(AND('INVTR 2023 (no acotado)'!F8=0, 'INVT 2023'!F8=0), "-", IFERROR('INVTR 2023 (no acotado)'!F8/'INVT 2023'!F8,"indef"))</f>
        <v>-</v>
      </c>
      <c r="G8" s="28" t="str">
        <f>IF(AND('INVTR 2023 (no acotado)'!G8=0, 'INVT 2023'!G8=0), "-", IFERROR('INVTR 2023 (no acotado)'!G8/'INVT 2023'!G8,"indef"))</f>
        <v>-</v>
      </c>
      <c r="H8" s="28" t="str">
        <f>IF(AND('INVTR 2023 (no acotado)'!H8=0, 'INVT 2023'!H8=0), "-", IFERROR('INVTR 2023 (no acotado)'!H8/'INVT 2023'!H8,"indef"))</f>
        <v>-</v>
      </c>
      <c r="I8" s="28" t="str">
        <f>IF(AND('INVTR 2023 (no acotado)'!I8=0, 'INVT 2023'!I8=0), "-", IFERROR('INVTR 2023 (no acotado)'!I8/'INVT 2023'!I8,"indef"))</f>
        <v>-</v>
      </c>
      <c r="J8" s="28" t="str">
        <f>IF(AND('INVTR 2023 (no acotado)'!J8=0, 'INVT 2023'!J8=0), "-", IFERROR('INVTR 2023 (no acotado)'!J8/'INVT 2023'!J8,"indef"))</f>
        <v>-</v>
      </c>
      <c r="K8" s="28" t="str">
        <f>IF(AND('INVTR 2023 (no acotado)'!K8=0, 'INVT 2023'!K8=0), "-", IFERROR('INVTR 2023 (no acotado)'!K8/'INVT 2023'!K8,"indef"))</f>
        <v>-</v>
      </c>
      <c r="L8" s="28" t="str">
        <f>IF(AND('INVTR 2023 (no acotado)'!L8=0, 'INVT 2023'!L8=0), "-", IFERROR('INVTR 2023 (no acotado)'!L8/'INVT 2023'!L8,"indef"))</f>
        <v>-</v>
      </c>
      <c r="M8" s="29">
        <f>IF(AND('INVTR 2023 (no acotado)'!M8=0, 'INVT 2023'!M8=0), "-", IFERROR('INVTR 2023 (no acotado)'!M8/'INVT 2023'!M8,"indef"))</f>
        <v>2.4902611034646895</v>
      </c>
      <c r="N8" s="29">
        <f>IF(AND('INVTR 2023 (no acotado)'!N8=0, 'INVT 2023'!N8=0), "-", IFERROR('INVTR 2023 (no acotado)'!N8/'INVT 2023'!N8,"indef"))</f>
        <v>2.5751344676385703</v>
      </c>
      <c r="O8" s="16">
        <f>IF(AND('INVTR 2023 (no acotado)'!O8=0, 'INVT 2023'!O8=0), "-", IFERROR('INVTR 2023 (no acotado)'!O8/'INVT 2023'!O8,"indef"))</f>
        <v>2.5480144862856853</v>
      </c>
    </row>
    <row r="9" spans="1:15" x14ac:dyDescent="0.3">
      <c r="A9" s="56"/>
      <c r="B9" s="13">
        <v>2</v>
      </c>
      <c r="C9" s="31">
        <f>IF(AND('INVTR 2023 (no acotado)'!C9=0, 'INVT 2023'!C9=0), "-", IFERROR('INVTR 2023 (no acotado)'!C9/'INVT 2023'!C9,"indef"))</f>
        <v>0.43630426648333054</v>
      </c>
      <c r="D9" s="31" t="str">
        <f>IF(AND('INVTR 2023 (no acotado)'!D9=0, 'INVT 2023'!D9=0), "-", IFERROR('INVTR 2023 (no acotado)'!D9/'INVT 2023'!D9,"indef"))</f>
        <v>-</v>
      </c>
      <c r="E9" s="31">
        <f>IF(AND('INVTR 2023 (no acotado)'!E9=0, 'INVT 2023'!E9=0), "-", IFERROR('INVTR 2023 (no acotado)'!E9/'INVT 2023'!E9,"indef"))</f>
        <v>0.85957873730944179</v>
      </c>
      <c r="F9" s="31">
        <f>IF(AND('INVTR 2023 (no acotado)'!F9=0, 'INVT 2023'!F9=0), "-", IFERROR('INVTR 2023 (no acotado)'!F9/'INVT 2023'!F9,"indef"))</f>
        <v>1.5984784360964306</v>
      </c>
      <c r="G9" s="31">
        <f>IF(AND('INVTR 2023 (no acotado)'!G9=0, 'INVT 2023'!G9=0), "-", IFERROR('INVTR 2023 (no acotado)'!G9/'INVT 2023'!G9,"indef"))</f>
        <v>1.4392304006367307</v>
      </c>
      <c r="H9" s="31">
        <f>IF(AND('INVTR 2023 (no acotado)'!H9=0, 'INVT 2023'!H9=0), "-", IFERROR('INVTR 2023 (no acotado)'!H9/'INVT 2023'!H9,"indef"))</f>
        <v>2.0216314195450749</v>
      </c>
      <c r="I9" s="31">
        <f>IF(AND('INVTR 2023 (no acotado)'!I9=0, 'INVT 2023'!I9=0), "-", IFERROR('INVTR 2023 (no acotado)'!I9/'INVT 2023'!I9,"indef"))</f>
        <v>4.3334381456393878</v>
      </c>
      <c r="J9" s="31">
        <f>IF(AND('INVTR 2023 (no acotado)'!J9=0, 'INVT 2023'!J9=0), "-", IFERROR('INVTR 2023 (no acotado)'!J9/'INVT 2023'!J9,"indef"))</f>
        <v>0.35767126665327359</v>
      </c>
      <c r="K9" s="31">
        <f>IF(AND('INVTR 2023 (no acotado)'!K9=0, 'INVT 2023'!K9=0), "-", IFERROR('INVTR 2023 (no acotado)'!K9/'INVT 2023'!K9,"indef"))</f>
        <v>15.773693367162016</v>
      </c>
      <c r="L9" s="31">
        <f>IF(AND('INVTR 2023 (no acotado)'!L9=0, 'INVT 2023'!L9=0), "-", IFERROR('INVTR 2023 (no acotado)'!L9/'INVT 2023'!L9,"indef"))</f>
        <v>0.75335864119402529</v>
      </c>
      <c r="M9" s="32" t="str">
        <f>IF(AND('INVTR 2023 (no acotado)'!M9=0, 'INVT 2023'!M9=0), "-", IFERROR('INVTR 2023 (no acotado)'!M9/'INVT 2023'!M9,"indef"))</f>
        <v>-</v>
      </c>
      <c r="N9" s="33" t="str">
        <f>IF(AND('INVTR 2023 (no acotado)'!N9=0, 'INVT 2023'!N9=0), "-", IFERROR('INVTR 2023 (no acotado)'!N9/'INVT 2023'!N9,"indef"))</f>
        <v>-</v>
      </c>
      <c r="O9" s="17">
        <f>IF(AND('INVTR 2023 (no acotado)'!O9=0, 'INVT 2023'!O9=0), "-", IFERROR('INVTR 2023 (no acotado)'!O9/'INVT 2023'!O9,"indef"))</f>
        <v>1.6720945964449851</v>
      </c>
    </row>
    <row r="10" spans="1:15" x14ac:dyDescent="0.3">
      <c r="A10" s="56"/>
      <c r="B10" s="14">
        <v>3</v>
      </c>
      <c r="C10" s="35">
        <f>IF(AND('INVTR 2023 (no acotado)'!C10=0, 'INVT 2023'!C10=0), "-", IFERROR('INVTR 2023 (no acotado)'!C10/'INVT 2023'!C10,"indef"))</f>
        <v>3.7024204160944856</v>
      </c>
      <c r="D10" s="35" t="str">
        <f>IF(AND('INVTR 2023 (no acotado)'!D10=0, 'INVT 2023'!D10=0), "-", IFERROR('INVTR 2023 (no acotado)'!D10/'INVT 2023'!D10,"indef"))</f>
        <v>-</v>
      </c>
      <c r="E10" s="35">
        <f>IF(AND('INVTR 2023 (no acotado)'!E10=0, 'INVT 2023'!E10=0), "-", IFERROR('INVTR 2023 (no acotado)'!E10/'INVT 2023'!E10,"indef"))</f>
        <v>1.8676624672676236</v>
      </c>
      <c r="F10" s="35">
        <f>IF(AND('INVTR 2023 (no acotado)'!F10=0, 'INVT 2023'!F10=0), "-", IFERROR('INVTR 2023 (no acotado)'!F10/'INVT 2023'!F10,"indef"))</f>
        <v>1.0377517195245933</v>
      </c>
      <c r="G10" s="35">
        <f>IF(AND('INVTR 2023 (no acotado)'!G10=0, 'INVT 2023'!G10=0), "-", IFERROR('INVTR 2023 (no acotado)'!G10/'INVT 2023'!G10,"indef"))</f>
        <v>1.7655721056194991</v>
      </c>
      <c r="H10" s="35">
        <f>IF(AND('INVTR 2023 (no acotado)'!H10=0, 'INVT 2023'!H10=0), "-", IFERROR('INVTR 2023 (no acotado)'!H10/'INVT 2023'!H10,"indef"))</f>
        <v>1.0426746505818274</v>
      </c>
      <c r="I10" s="35">
        <f>IF(AND('INVTR 2023 (no acotado)'!I10=0, 'INVT 2023'!I10=0), "-", IFERROR('INVTR 2023 (no acotado)'!I10/'INVT 2023'!I10,"indef"))</f>
        <v>1.3664243772874682</v>
      </c>
      <c r="J10" s="35">
        <f>IF(AND('INVTR 2023 (no acotado)'!J10=0, 'INVT 2023'!J10=0), "-", IFERROR('INVTR 2023 (no acotado)'!J10/'INVT 2023'!J10,"indef"))</f>
        <v>0.30694288530150926</v>
      </c>
      <c r="K10" s="35">
        <f>IF(AND('INVTR 2023 (no acotado)'!K10=0, 'INVT 2023'!K10=0), "-", IFERROR('INVTR 2023 (no acotado)'!K10/'INVT 2023'!K10,"indef"))</f>
        <v>1.5043327134038442</v>
      </c>
      <c r="L10" s="35">
        <f>IF(AND('INVTR 2023 (no acotado)'!L10=0, 'INVT 2023'!L10=0), "-", IFERROR('INVTR 2023 (no acotado)'!L10/'INVT 2023'!L10,"indef"))</f>
        <v>0.75335864119402529</v>
      </c>
      <c r="M10" s="32" t="str">
        <f>IF(AND('INVTR 2023 (no acotado)'!M10=0, 'INVT 2023'!M10=0), "-", IFERROR('INVTR 2023 (no acotado)'!M10/'INVT 2023'!M10,"indef"))</f>
        <v>-</v>
      </c>
      <c r="N10" s="33" t="str">
        <f>IF(AND('INVTR 2023 (no acotado)'!N10=0, 'INVT 2023'!N10=0), "-", IFERROR('INVTR 2023 (no acotado)'!N10/'INVT 2023'!N10,"indef"))</f>
        <v>-</v>
      </c>
      <c r="O10" s="18">
        <f>IF(AND('INVTR 2023 (no acotado)'!O10=0, 'INVT 2023'!O10=0), "-", IFERROR('INVTR 2023 (no acotado)'!O10/'INVT 2023'!O10,"indef"))</f>
        <v>1.4171568462518731</v>
      </c>
    </row>
    <row r="11" spans="1:15" ht="15" thickBot="1" x14ac:dyDescent="0.35">
      <c r="A11" s="57"/>
      <c r="B11" s="15">
        <v>4</v>
      </c>
      <c r="C11" s="37" t="str">
        <f>IF(AND('INVTR 2023 (no acotado)'!C11=0, 'INVT 2023'!C11=0), "-", IFERROR('INVTR 2023 (no acotado)'!C11/'INVT 2023'!C11,"indef"))</f>
        <v>-</v>
      </c>
      <c r="D11" s="37" t="str">
        <f>IF(AND('INVTR 2023 (no acotado)'!D11=0, 'INVT 2023'!D11=0), "-", IFERROR('INVTR 2023 (no acotado)'!D11/'INVT 2023'!D11,"indef"))</f>
        <v>-</v>
      </c>
      <c r="E11" s="37">
        <f>IF(AND('INVTR 2023 (no acotado)'!E11=0, 'INVT 2023'!E11=0), "-", IFERROR('INVTR 2023 (no acotado)'!E11/'INVT 2023'!E11,"indef"))</f>
        <v>3.2327699012224635</v>
      </c>
      <c r="F11" s="37">
        <f>IF(AND('INVTR 2023 (no acotado)'!F11=0, 'INVT 2023'!F11=0), "-", IFERROR('INVTR 2023 (no acotado)'!F11/'INVT 2023'!F11,"indef"))</f>
        <v>5.5768354100638211</v>
      </c>
      <c r="G11" s="37" t="str">
        <f>IF(AND('INVTR 2023 (no acotado)'!G11=0, 'INVT 2023'!G11=0), "-", IFERROR('INVTR 2023 (no acotado)'!G11/'INVT 2023'!G11,"indef"))</f>
        <v>indef</v>
      </c>
      <c r="H11" s="37">
        <f>IF(AND('INVTR 2023 (no acotado)'!H11=0, 'INVT 2023'!H11=0), "-", IFERROR('INVTR 2023 (no acotado)'!H11/'INVT 2023'!H11,"indef"))</f>
        <v>2.2433657464677288</v>
      </c>
      <c r="I11" s="37">
        <f>IF(AND('INVTR 2023 (no acotado)'!I11=0, 'INVT 2023'!I11=0), "-", IFERROR('INVTR 2023 (no acotado)'!I11/'INVT 2023'!I11,"indef"))</f>
        <v>45.091510896284824</v>
      </c>
      <c r="J11" s="37" t="str">
        <f>IF(AND('INVTR 2023 (no acotado)'!J11=0, 'INVT 2023'!J11=0), "-", IFERROR('INVTR 2023 (no acotado)'!J11/'INVT 2023'!J11,"indef"))</f>
        <v>indef</v>
      </c>
      <c r="K11" s="37" t="str">
        <f>IF(AND('INVTR 2023 (no acotado)'!K11=0, 'INVT 2023'!K11=0), "-", IFERROR('INVTR 2023 (no acotado)'!K11/'INVT 2023'!K11,"indef"))</f>
        <v>-</v>
      </c>
      <c r="L11" s="37">
        <f>IF(AND('INVTR 2023 (no acotado)'!L11=0, 'INVT 2023'!L11=0), "-", IFERROR('INVTR 2023 (no acotado)'!L11/'INVT 2023'!L11,"indef"))</f>
        <v>0.75335864119402529</v>
      </c>
      <c r="M11" s="38" t="str">
        <f>IF(AND('INVTR 2023 (no acotado)'!M11=0, 'INVT 2023'!M11=0), "-", IFERROR('INVTR 2023 (no acotado)'!M11/'INVT 2023'!M11,"indef"))</f>
        <v>-</v>
      </c>
      <c r="N11" s="39" t="str">
        <f>IF(AND('INVTR 2023 (no acotado)'!N11=0, 'INVT 2023'!N11=0), "-", IFERROR('INVTR 2023 (no acotado)'!N11/'INVT 2023'!N11,"indef"))</f>
        <v>-</v>
      </c>
      <c r="O11" s="19">
        <f>IF(AND('INVTR 2023 (no acotado)'!O11=0, 'INVT 2023'!O11=0), "-", IFERROR('INVTR 2023 (no acotado)'!O11/'INVT 2023'!O11,"indef"))</f>
        <v>6.2465755264321574</v>
      </c>
    </row>
    <row r="12" spans="1:15" x14ac:dyDescent="0.3">
      <c r="A12" s="55" t="s">
        <v>4</v>
      </c>
      <c r="B12" s="12">
        <v>1</v>
      </c>
      <c r="C12" s="27" t="str">
        <f>IF(AND('INVTR 2023 (no acotado)'!C12=0, 'INVT 2023'!C12=0), "-", IFERROR('INVTR 2023 (no acotado)'!C12/'INVT 2023'!C12,"indef"))</f>
        <v>-</v>
      </c>
      <c r="D12" s="28" t="str">
        <f>IF(AND('INVTR 2023 (no acotado)'!D12=0, 'INVT 2023'!D12=0), "-", IFERROR('INVTR 2023 (no acotado)'!D12/'INVT 2023'!D12,"indef"))</f>
        <v>-</v>
      </c>
      <c r="E12" s="28" t="str">
        <f>IF(AND('INVTR 2023 (no acotado)'!E12=0, 'INVT 2023'!E12=0), "-", IFERROR('INVTR 2023 (no acotado)'!E12/'INVT 2023'!E12,"indef"))</f>
        <v>-</v>
      </c>
      <c r="F12" s="28" t="str">
        <f>IF(AND('INVTR 2023 (no acotado)'!F12=0, 'INVT 2023'!F12=0), "-", IFERROR('INVTR 2023 (no acotado)'!F12/'INVT 2023'!F12,"indef"))</f>
        <v>-</v>
      </c>
      <c r="G12" s="28" t="str">
        <f>IF(AND('INVTR 2023 (no acotado)'!G12=0, 'INVT 2023'!G12=0), "-", IFERROR('INVTR 2023 (no acotado)'!G12/'INVT 2023'!G12,"indef"))</f>
        <v>-</v>
      </c>
      <c r="H12" s="28" t="str">
        <f>IF(AND('INVTR 2023 (no acotado)'!H12=0, 'INVT 2023'!H12=0), "-", IFERROR('INVTR 2023 (no acotado)'!H12/'INVT 2023'!H12,"indef"))</f>
        <v>-</v>
      </c>
      <c r="I12" s="28" t="str">
        <f>IF(AND('INVTR 2023 (no acotado)'!I12=0, 'INVT 2023'!I12=0), "-", IFERROR('INVTR 2023 (no acotado)'!I12/'INVT 2023'!I12,"indef"))</f>
        <v>-</v>
      </c>
      <c r="J12" s="28" t="str">
        <f>IF(AND('INVTR 2023 (no acotado)'!J12=0, 'INVT 2023'!J12=0), "-", IFERROR('INVTR 2023 (no acotado)'!J12/'INVT 2023'!J12,"indef"))</f>
        <v>-</v>
      </c>
      <c r="K12" s="28" t="str">
        <f>IF(AND('INVTR 2023 (no acotado)'!K12=0, 'INVT 2023'!K12=0), "-", IFERROR('INVTR 2023 (no acotado)'!K12/'INVT 2023'!K12,"indef"))</f>
        <v>-</v>
      </c>
      <c r="L12" s="28" t="str">
        <f>IF(AND('INVTR 2023 (no acotado)'!L12=0, 'INVT 2023'!L12=0), "-", IFERROR('INVTR 2023 (no acotado)'!L12/'INVT 2023'!L12,"indef"))</f>
        <v>-</v>
      </c>
      <c r="M12" s="29">
        <f>IF(AND('INVTR 2023 (no acotado)'!M12=0, 'INVT 2023'!M12=0), "-", IFERROR('INVTR 2023 (no acotado)'!M12/'INVT 2023'!M12,"indef"))</f>
        <v>2.0293462698789888</v>
      </c>
      <c r="N12" s="29">
        <f>IF(AND('INVTR 2023 (no acotado)'!N12=0, 'INVT 2023'!N12=0), "-", IFERROR('INVTR 2023 (no acotado)'!N12/'INVT 2023'!N12,"indef"))</f>
        <v>2.0460731768794269</v>
      </c>
      <c r="O12" s="16">
        <f>IF(AND('INVTR 2023 (no acotado)'!O12=0, 'INVT 2023'!O12=0), "-", IFERROR('INVTR 2023 (no acotado)'!O12/'INVT 2023'!O12,"indef"))</f>
        <v>2.0388509898340206</v>
      </c>
    </row>
    <row r="13" spans="1:15" x14ac:dyDescent="0.3">
      <c r="A13" s="56"/>
      <c r="B13" s="13">
        <v>2</v>
      </c>
      <c r="C13" s="31">
        <f>IF(AND('INVTR 2023 (no acotado)'!C13=0, 'INVT 2023'!C13=0), "-", IFERROR('INVTR 2023 (no acotado)'!C13/'INVT 2023'!C13,"indef"))</f>
        <v>0.75861404216896022</v>
      </c>
      <c r="D13" s="31" t="str">
        <f>IF(AND('INVTR 2023 (no acotado)'!D13=0, 'INVT 2023'!D13=0), "-", IFERROR('INVTR 2023 (no acotado)'!D13/'INVT 2023'!D13,"indef"))</f>
        <v>-</v>
      </c>
      <c r="E13" s="31">
        <f>IF(AND('INVTR 2023 (no acotado)'!E13=0, 'INVT 2023'!E13=0), "-", IFERROR('INVTR 2023 (no acotado)'!E13/'INVT 2023'!E13,"indef"))</f>
        <v>0.98445062323505172</v>
      </c>
      <c r="F13" s="31">
        <f>IF(AND('INVTR 2023 (no acotado)'!F13=0, 'INVT 2023'!F13=0), "-", IFERROR('INVTR 2023 (no acotado)'!F13/'INVT 2023'!F13,"indef"))</f>
        <v>4.4503216653072482</v>
      </c>
      <c r="G13" s="31">
        <f>IF(AND('INVTR 2023 (no acotado)'!G13=0, 'INVT 2023'!G13=0), "-", IFERROR('INVTR 2023 (no acotado)'!G13/'INVT 2023'!G13,"indef"))</f>
        <v>0.40121150045211212</v>
      </c>
      <c r="H13" s="31">
        <f>IF(AND('INVTR 2023 (no acotado)'!H13=0, 'INVT 2023'!H13=0), "-", IFERROR('INVTR 2023 (no acotado)'!H13/'INVT 2023'!H13,"indef"))</f>
        <v>5.868311093139237</v>
      </c>
      <c r="I13" s="31">
        <f>IF(AND('INVTR 2023 (no acotado)'!I13=0, 'INVT 2023'!I13=0), "-", IFERROR('INVTR 2023 (no acotado)'!I13/'INVT 2023'!I13,"indef"))</f>
        <v>1.1453352978460378</v>
      </c>
      <c r="J13" s="31">
        <f>IF(AND('INVTR 2023 (no acotado)'!J13=0, 'INVT 2023'!J13=0), "-", IFERROR('INVTR 2023 (no acotado)'!J13/'INVT 2023'!J13,"indef"))</f>
        <v>0.10809445521099723</v>
      </c>
      <c r="K13" s="31">
        <f>IF(AND('INVTR 2023 (no acotado)'!K13=0, 'INVT 2023'!K13=0), "-", IFERROR('INVTR 2023 (no acotado)'!K13/'INVT 2023'!K13,"indef"))</f>
        <v>9.9319067432798356</v>
      </c>
      <c r="L13" s="31">
        <f>IF(AND('INVTR 2023 (no acotado)'!L13=0, 'INVT 2023'!L13=0), "-", IFERROR('INVTR 2023 (no acotado)'!L13/'INVT 2023'!L13,"indef"))</f>
        <v>0.61869839560433371</v>
      </c>
      <c r="M13" s="32" t="str">
        <f>IF(AND('INVTR 2023 (no acotado)'!M13=0, 'INVT 2023'!M13=0), "-", IFERROR('INVTR 2023 (no acotado)'!M13/'INVT 2023'!M13,"indef"))</f>
        <v>-</v>
      </c>
      <c r="N13" s="33" t="str">
        <f>IF(AND('INVTR 2023 (no acotado)'!N13=0, 'INVT 2023'!N13=0), "-", IFERROR('INVTR 2023 (no acotado)'!N13/'INVT 2023'!N13,"indef"))</f>
        <v>-</v>
      </c>
      <c r="O13" s="17">
        <f>IF(AND('INVTR 2023 (no acotado)'!O13=0, 'INVT 2023'!O13=0), "-", IFERROR('INVTR 2023 (no acotado)'!O13/'INVT 2023'!O13,"indef"))</f>
        <v>1.0798260801709643</v>
      </c>
    </row>
    <row r="14" spans="1:15" x14ac:dyDescent="0.3">
      <c r="A14" s="56"/>
      <c r="B14" s="14">
        <v>3</v>
      </c>
      <c r="C14" s="35">
        <f>IF(AND('INVTR 2023 (no acotado)'!C14=0, 'INVT 2023'!C14=0), "-", IFERROR('INVTR 2023 (no acotado)'!C14/'INVT 2023'!C14,"indef"))</f>
        <v>0</v>
      </c>
      <c r="D14" s="35" t="str">
        <f>IF(AND('INVTR 2023 (no acotado)'!D14=0, 'INVT 2023'!D14=0), "-", IFERROR('INVTR 2023 (no acotado)'!D14/'INVT 2023'!D14,"indef"))</f>
        <v>-</v>
      </c>
      <c r="E14" s="35">
        <f>IF(AND('INVTR 2023 (no acotado)'!E14=0, 'INVT 2023'!E14=0), "-", IFERROR('INVTR 2023 (no acotado)'!E14/'INVT 2023'!E14,"indef"))</f>
        <v>0.61073397301582122</v>
      </c>
      <c r="F14" s="35">
        <f>IF(AND('INVTR 2023 (no acotado)'!F14=0, 'INVT 2023'!F14=0), "-", IFERROR('INVTR 2023 (no acotado)'!F14/'INVT 2023'!F14,"indef"))</f>
        <v>0.50152935986131186</v>
      </c>
      <c r="G14" s="35">
        <f>IF(AND('INVTR 2023 (no acotado)'!G14=0, 'INVT 2023'!G14=0), "-", IFERROR('INVTR 2023 (no acotado)'!G14/'INVT 2023'!G14,"indef"))</f>
        <v>1.4317769032843954</v>
      </c>
      <c r="H14" s="35">
        <f>IF(AND('INVTR 2023 (no acotado)'!H14=0, 'INVT 2023'!H14=0), "-", IFERROR('INVTR 2023 (no acotado)'!H14/'INVT 2023'!H14,"indef"))</f>
        <v>2.5473223218130125</v>
      </c>
      <c r="I14" s="35">
        <f>IF(AND('INVTR 2023 (no acotado)'!I14=0, 'INVT 2023'!I14=0), "-", IFERROR('INVTR 2023 (no acotado)'!I14/'INVT 2023'!I14,"indef"))</f>
        <v>0.74421017029084868</v>
      </c>
      <c r="J14" s="35">
        <f>IF(AND('INVTR 2023 (no acotado)'!J14=0, 'INVT 2023'!J14=0), "-", IFERROR('INVTR 2023 (no acotado)'!J14/'INVT 2023'!J14,"indef"))</f>
        <v>0</v>
      </c>
      <c r="K14" s="35" t="str">
        <f>IF(AND('INVTR 2023 (no acotado)'!K14=0, 'INVT 2023'!K14=0), "-", IFERROR('INVTR 2023 (no acotado)'!K14/'INVT 2023'!K14,"indef"))</f>
        <v>indef</v>
      </c>
      <c r="L14" s="35">
        <f>IF(AND('INVTR 2023 (no acotado)'!L14=0, 'INVT 2023'!L14=0), "-", IFERROR('INVTR 2023 (no acotado)'!L14/'INVT 2023'!L14,"indef"))</f>
        <v>0.61869839560433371</v>
      </c>
      <c r="M14" s="32" t="str">
        <f>IF(AND('INVTR 2023 (no acotado)'!M14=0, 'INVT 2023'!M14=0), "-", IFERROR('INVTR 2023 (no acotado)'!M14/'INVT 2023'!M14,"indef"))</f>
        <v>-</v>
      </c>
      <c r="N14" s="33" t="str">
        <f>IF(AND('INVTR 2023 (no acotado)'!N14=0, 'INVT 2023'!N14=0), "-", IFERROR('INVTR 2023 (no acotado)'!N14/'INVT 2023'!N14,"indef"))</f>
        <v>-</v>
      </c>
      <c r="O14" s="18">
        <f>IF(AND('INVTR 2023 (no acotado)'!O14=0, 'INVT 2023'!O14=0), "-", IFERROR('INVTR 2023 (no acotado)'!O14/'INVT 2023'!O14,"indef"))</f>
        <v>0.68211949031894714</v>
      </c>
    </row>
    <row r="15" spans="1:15" ht="15" thickBot="1" x14ac:dyDescent="0.35">
      <c r="A15" s="57"/>
      <c r="B15" s="15">
        <v>4</v>
      </c>
      <c r="C15" s="37" t="str">
        <f>IF(AND('INVTR 2023 (no acotado)'!C15=0, 'INVT 2023'!C15=0), "-", IFERROR('INVTR 2023 (no acotado)'!C15/'INVT 2023'!C15,"indef"))</f>
        <v>-</v>
      </c>
      <c r="D15" s="37" t="str">
        <f>IF(AND('INVTR 2023 (no acotado)'!D15=0, 'INVT 2023'!D15=0), "-", IFERROR('INVTR 2023 (no acotado)'!D15/'INVT 2023'!D15,"indef"))</f>
        <v>-</v>
      </c>
      <c r="E15" s="37">
        <f>IF(AND('INVTR 2023 (no acotado)'!E15=0, 'INVT 2023'!E15=0), "-", IFERROR('INVTR 2023 (no acotado)'!E15/'INVT 2023'!E15,"indef"))</f>
        <v>1.2865776174311541</v>
      </c>
      <c r="F15" s="37">
        <f>IF(AND('INVTR 2023 (no acotado)'!F15=0, 'INVT 2023'!F15=0), "-", IFERROR('INVTR 2023 (no acotado)'!F15/'INVT 2023'!F15,"indef"))</f>
        <v>2.0000356223170921</v>
      </c>
      <c r="G15" s="37">
        <f>IF(AND('INVTR 2023 (no acotado)'!G15=0, 'INVT 2023'!G15=0), "-", IFERROR('INVTR 2023 (no acotado)'!G15/'INVT 2023'!G15,"indef"))</f>
        <v>2.5</v>
      </c>
      <c r="H15" s="37">
        <f>IF(AND('INVTR 2023 (no acotado)'!H15=0, 'INVT 2023'!H15=0), "-", IFERROR('INVTR 2023 (no acotado)'!H15/'INVT 2023'!H15,"indef"))</f>
        <v>42.789345948584113</v>
      </c>
      <c r="I15" s="37" t="str">
        <f>IF(AND('INVTR 2023 (no acotado)'!I15=0, 'INVT 2023'!I15=0), "-", IFERROR('INVTR 2023 (no acotado)'!I15/'INVT 2023'!I15,"indef"))</f>
        <v>-</v>
      </c>
      <c r="J15" s="37" t="str">
        <f>IF(AND('INVTR 2023 (no acotado)'!J15=0, 'INVT 2023'!J15=0), "-", IFERROR('INVTR 2023 (no acotado)'!J15/'INVT 2023'!J15,"indef"))</f>
        <v>-</v>
      </c>
      <c r="K15" s="37" t="str">
        <f>IF(AND('INVTR 2023 (no acotado)'!K15=0, 'INVT 2023'!K15=0), "-", IFERROR('INVTR 2023 (no acotado)'!K15/'INVT 2023'!K15,"indef"))</f>
        <v>-</v>
      </c>
      <c r="L15" s="37">
        <f>IF(AND('INVTR 2023 (no acotado)'!L15=0, 'INVT 2023'!L15=0), "-", IFERROR('INVTR 2023 (no acotado)'!L15/'INVT 2023'!L15,"indef"))</f>
        <v>0.61869839560433371</v>
      </c>
      <c r="M15" s="38" t="str">
        <f>IF(AND('INVTR 2023 (no acotado)'!M15=0, 'INVT 2023'!M15=0), "-", IFERROR('INVTR 2023 (no acotado)'!M15/'INVT 2023'!M15,"indef"))</f>
        <v>-</v>
      </c>
      <c r="N15" s="39" t="str">
        <f>IF(AND('INVTR 2023 (no acotado)'!N15=0, 'INVT 2023'!N15=0), "-", IFERROR('INVTR 2023 (no acotado)'!N15/'INVT 2023'!N15,"indef"))</f>
        <v>-</v>
      </c>
      <c r="O15" s="19">
        <f>IF(AND('INVTR 2023 (no acotado)'!O15=0, 'INVT 2023'!O15=0), "-", IFERROR('INVTR 2023 (no acotado)'!O15/'INVT 2023'!O15,"indef"))</f>
        <v>1.1703472635513645</v>
      </c>
    </row>
    <row r="16" spans="1:15" x14ac:dyDescent="0.3">
      <c r="A16" s="55" t="s">
        <v>5</v>
      </c>
      <c r="B16" s="12">
        <v>1</v>
      </c>
      <c r="C16" s="27" t="str">
        <f>IF(AND('INVTR 2023 (no acotado)'!C16=0, 'INVT 2023'!C16=0), "-", IFERROR('INVTR 2023 (no acotado)'!C16/'INVT 2023'!C16,"indef"))</f>
        <v>-</v>
      </c>
      <c r="D16" s="28" t="str">
        <f>IF(AND('INVTR 2023 (no acotado)'!D16=0, 'INVT 2023'!D16=0), "-", IFERROR('INVTR 2023 (no acotado)'!D16/'INVT 2023'!D16,"indef"))</f>
        <v>-</v>
      </c>
      <c r="E16" s="28" t="str">
        <f>IF(AND('INVTR 2023 (no acotado)'!E16=0, 'INVT 2023'!E16=0), "-", IFERROR('INVTR 2023 (no acotado)'!E16/'INVT 2023'!E16,"indef"))</f>
        <v>-</v>
      </c>
      <c r="F16" s="28" t="str">
        <f>IF(AND('INVTR 2023 (no acotado)'!F16=0, 'INVT 2023'!F16=0), "-", IFERROR('INVTR 2023 (no acotado)'!F16/'INVT 2023'!F16,"indef"))</f>
        <v>-</v>
      </c>
      <c r="G16" s="28" t="str">
        <f>IF(AND('INVTR 2023 (no acotado)'!G16=0, 'INVT 2023'!G16=0), "-", IFERROR('INVTR 2023 (no acotado)'!G16/'INVT 2023'!G16,"indef"))</f>
        <v>-</v>
      </c>
      <c r="H16" s="28" t="str">
        <f>IF(AND('INVTR 2023 (no acotado)'!H16=0, 'INVT 2023'!H16=0), "-", IFERROR('INVTR 2023 (no acotado)'!H16/'INVT 2023'!H16,"indef"))</f>
        <v>-</v>
      </c>
      <c r="I16" s="28" t="str">
        <f>IF(AND('INVTR 2023 (no acotado)'!I16=0, 'INVT 2023'!I16=0), "-", IFERROR('INVTR 2023 (no acotado)'!I16/'INVT 2023'!I16,"indef"))</f>
        <v>-</v>
      </c>
      <c r="J16" s="28" t="str">
        <f>IF(AND('INVTR 2023 (no acotado)'!J16=0, 'INVT 2023'!J16=0), "-", IFERROR('INVTR 2023 (no acotado)'!J16/'INVT 2023'!J16,"indef"))</f>
        <v>-</v>
      </c>
      <c r="K16" s="28" t="str">
        <f>IF(AND('INVTR 2023 (no acotado)'!K16=0, 'INVT 2023'!K16=0), "-", IFERROR('INVTR 2023 (no acotado)'!K16/'INVT 2023'!K16,"indef"))</f>
        <v>-</v>
      </c>
      <c r="L16" s="28" t="str">
        <f>IF(AND('INVTR 2023 (no acotado)'!L16=0, 'INVT 2023'!L16=0), "-", IFERROR('INVTR 2023 (no acotado)'!L16/'INVT 2023'!L16,"indef"))</f>
        <v>-</v>
      </c>
      <c r="M16" s="29" t="str">
        <f>IF(AND('INVTR 2023 (no acotado)'!M16=0, 'INVT 2023'!M16=0), "-", IFERROR('INVTR 2023 (no acotado)'!M16/'INVT 2023'!M16,"indef"))</f>
        <v>indef</v>
      </c>
      <c r="N16" s="29">
        <f>IF(AND('INVTR 2023 (no acotado)'!N16=0, 'INVT 2023'!N16=0), "-", IFERROR('INVTR 2023 (no acotado)'!N16/'INVT 2023'!N16,"indef"))</f>
        <v>148.62309411065618</v>
      </c>
      <c r="O16" s="16">
        <f>IF(AND('INVTR 2023 (no acotado)'!O16=0, 'INVT 2023'!O16=0), "-", IFERROR('INVTR 2023 (no acotado)'!O16/'INVT 2023'!O16,"indef"))</f>
        <v>195.84286810235147</v>
      </c>
    </row>
    <row r="17" spans="1:15" x14ac:dyDescent="0.3">
      <c r="A17" s="56"/>
      <c r="B17" s="13">
        <v>2</v>
      </c>
      <c r="C17" s="31" t="str">
        <f>IF(AND('INVTR 2023 (no acotado)'!C17=0, 'INVT 2023'!C17=0), "-", IFERROR('INVTR 2023 (no acotado)'!C17/'INVT 2023'!C17,"indef"))</f>
        <v>-</v>
      </c>
      <c r="D17" s="31" t="str">
        <f>IF(AND('INVTR 2023 (no acotado)'!D17=0, 'INVT 2023'!D17=0), "-", IFERROR('INVTR 2023 (no acotado)'!D17/'INVT 2023'!D17,"indef"))</f>
        <v>-</v>
      </c>
      <c r="E17" s="31" t="str">
        <f>IF(AND('INVTR 2023 (no acotado)'!E17=0, 'INVT 2023'!E17=0), "-", IFERROR('INVTR 2023 (no acotado)'!E17/'INVT 2023'!E17,"indef"))</f>
        <v>-</v>
      </c>
      <c r="F17" s="31">
        <f>IF(AND('INVTR 2023 (no acotado)'!F17=0, 'INVT 2023'!F17=0), "-", IFERROR('INVTR 2023 (no acotado)'!F17/'INVT 2023'!F17,"indef"))</f>
        <v>1.2925115114306486E-3</v>
      </c>
      <c r="G17" s="31" t="str">
        <f>IF(AND('INVTR 2023 (no acotado)'!G17=0, 'INVT 2023'!G17=0), "-", IFERROR('INVTR 2023 (no acotado)'!G17/'INVT 2023'!G17,"indef"))</f>
        <v>-</v>
      </c>
      <c r="H17" s="31" t="str">
        <f>IF(AND('INVTR 2023 (no acotado)'!H17=0, 'INVT 2023'!H17=0), "-", IFERROR('INVTR 2023 (no acotado)'!H17/'INVT 2023'!H17,"indef"))</f>
        <v>-</v>
      </c>
      <c r="I17" s="31">
        <f>IF(AND('INVTR 2023 (no acotado)'!I17=0, 'INVT 2023'!I17=0), "-", IFERROR('INVTR 2023 (no acotado)'!I17/'INVT 2023'!I17,"indef"))</f>
        <v>74.058820148919835</v>
      </c>
      <c r="J17" s="31" t="str">
        <f>IF(AND('INVTR 2023 (no acotado)'!J17=0, 'INVT 2023'!J17=0), "-", IFERROR('INVTR 2023 (no acotado)'!J17/'INVT 2023'!J17,"indef"))</f>
        <v>indef</v>
      </c>
      <c r="K17" s="31">
        <f>IF(AND('INVTR 2023 (no acotado)'!K17=0, 'INVT 2023'!K17=0), "-", IFERROR('INVTR 2023 (no acotado)'!K17/'INVT 2023'!K17,"indef"))</f>
        <v>1.4133448857624191</v>
      </c>
      <c r="L17" s="31">
        <f>IF(AND('INVTR 2023 (no acotado)'!L17=0, 'INVT 2023'!L17=0), "-", IFERROR('INVTR 2023 (no acotado)'!L17/'INVT 2023'!L17,"indef"))</f>
        <v>3.7919660244296348E-2</v>
      </c>
      <c r="M17" s="32" t="str">
        <f>IF(AND('INVTR 2023 (no acotado)'!M17=0, 'INVT 2023'!M17=0), "-", IFERROR('INVTR 2023 (no acotado)'!M17/'INVT 2023'!M17,"indef"))</f>
        <v>-</v>
      </c>
      <c r="N17" s="33" t="str">
        <f>IF(AND('INVTR 2023 (no acotado)'!N17=0, 'INVT 2023'!N17=0), "-", IFERROR('INVTR 2023 (no acotado)'!N17/'INVT 2023'!N17,"indef"))</f>
        <v>-</v>
      </c>
      <c r="O17" s="17">
        <f>IF(AND('INVTR 2023 (no acotado)'!O17=0, 'INVT 2023'!O17=0), "-", IFERROR('INVTR 2023 (no acotado)'!O17/'INVT 2023'!O17,"indef"))</f>
        <v>0.83516574939620658</v>
      </c>
    </row>
    <row r="18" spans="1:15" x14ac:dyDescent="0.3">
      <c r="A18" s="56"/>
      <c r="B18" s="14">
        <v>3</v>
      </c>
      <c r="C18" s="35" t="str">
        <f>IF(AND('INVTR 2023 (no acotado)'!C18=0, 'INVT 2023'!C18=0), "-", IFERROR('INVTR 2023 (no acotado)'!C18/'INVT 2023'!C18,"indef"))</f>
        <v>-</v>
      </c>
      <c r="D18" s="35" t="str">
        <f>IF(AND('INVTR 2023 (no acotado)'!D18=0, 'INVT 2023'!D18=0), "-", IFERROR('INVTR 2023 (no acotado)'!D18/'INVT 2023'!D18,"indef"))</f>
        <v>-</v>
      </c>
      <c r="E18" s="35" t="str">
        <f>IF(AND('INVTR 2023 (no acotado)'!E18=0, 'INVT 2023'!E18=0), "-", IFERROR('INVTR 2023 (no acotado)'!E18/'INVT 2023'!E18,"indef"))</f>
        <v>-</v>
      </c>
      <c r="F18" s="35" t="str">
        <f>IF(AND('INVTR 2023 (no acotado)'!F18=0, 'INVT 2023'!F18=0), "-", IFERROR('INVTR 2023 (no acotado)'!F18/'INVT 2023'!F18,"indef"))</f>
        <v>-</v>
      </c>
      <c r="G18" s="35" t="str">
        <f>IF(AND('INVTR 2023 (no acotado)'!G18=0, 'INVT 2023'!G18=0), "-", IFERROR('INVTR 2023 (no acotado)'!G18/'INVT 2023'!G18,"indef"))</f>
        <v>-</v>
      </c>
      <c r="H18" s="35" t="str">
        <f>IF(AND('INVTR 2023 (no acotado)'!H18=0, 'INVT 2023'!H18=0), "-", IFERROR('INVTR 2023 (no acotado)'!H18/'INVT 2023'!H18,"indef"))</f>
        <v>-</v>
      </c>
      <c r="I18" s="35">
        <f>IF(AND('INVTR 2023 (no acotado)'!I18=0, 'INVT 2023'!I18=0), "-", IFERROR('INVTR 2023 (no acotado)'!I18/'INVT 2023'!I18,"indef"))</f>
        <v>45.879236771361036</v>
      </c>
      <c r="J18" s="35" t="str">
        <f>IF(AND('INVTR 2023 (no acotado)'!J18=0, 'INVT 2023'!J18=0), "-", IFERROR('INVTR 2023 (no acotado)'!J18/'INVT 2023'!J18,"indef"))</f>
        <v>indef</v>
      </c>
      <c r="K18" s="35">
        <f>IF(AND('INVTR 2023 (no acotado)'!K18=0, 'INVT 2023'!K18=0), "-", IFERROR('INVTR 2023 (no acotado)'!K18/'INVT 2023'!K18,"indef"))</f>
        <v>0.37299048248446709</v>
      </c>
      <c r="L18" s="35">
        <f>IF(AND('INVTR 2023 (no acotado)'!L18=0, 'INVT 2023'!L18=0), "-", IFERROR('INVTR 2023 (no acotado)'!L18/'INVT 2023'!L18,"indef"))</f>
        <v>3.7919660244296348E-2</v>
      </c>
      <c r="M18" s="32" t="str">
        <f>IF(AND('INVTR 2023 (no acotado)'!M18=0, 'INVT 2023'!M18=0), "-", IFERROR('INVTR 2023 (no acotado)'!M18/'INVT 2023'!M18,"indef"))</f>
        <v>-</v>
      </c>
      <c r="N18" s="33" t="str">
        <f>IF(AND('INVTR 2023 (no acotado)'!N18=0, 'INVT 2023'!N18=0), "-", IFERROR('INVTR 2023 (no acotado)'!N18/'INVT 2023'!N18,"indef"))</f>
        <v>-</v>
      </c>
      <c r="O18" s="18">
        <f>IF(AND('INVTR 2023 (no acotado)'!O18=0, 'INVT 2023'!O18=0), "-", IFERROR('INVTR 2023 (no acotado)'!O18/'INVT 2023'!O18,"indef"))</f>
        <v>0.32090860638576046</v>
      </c>
    </row>
    <row r="19" spans="1:15" ht="15" thickBot="1" x14ac:dyDescent="0.35">
      <c r="A19" s="57"/>
      <c r="B19" s="15">
        <v>4</v>
      </c>
      <c r="C19" s="37" t="str">
        <f>IF(AND('INVTR 2023 (no acotado)'!C19=0, 'INVT 2023'!C19=0), "-", IFERROR('INVTR 2023 (no acotado)'!C19/'INVT 2023'!C19,"indef"))</f>
        <v>-</v>
      </c>
      <c r="D19" s="37" t="str">
        <f>IF(AND('INVTR 2023 (no acotado)'!D19=0, 'INVT 2023'!D19=0), "-", IFERROR('INVTR 2023 (no acotado)'!D19/'INVT 2023'!D19,"indef"))</f>
        <v>-</v>
      </c>
      <c r="E19" s="37" t="str">
        <f>IF(AND('INVTR 2023 (no acotado)'!E19=0, 'INVT 2023'!E19=0), "-", IFERROR('INVTR 2023 (no acotado)'!E19/'INVT 2023'!E19,"indef"))</f>
        <v>-</v>
      </c>
      <c r="F19" s="37" t="str">
        <f>IF(AND('INVTR 2023 (no acotado)'!F19=0, 'INVT 2023'!F19=0), "-", IFERROR('INVTR 2023 (no acotado)'!F19/'INVT 2023'!F19,"indef"))</f>
        <v>-</v>
      </c>
      <c r="G19" s="37" t="str">
        <f>IF(AND('INVTR 2023 (no acotado)'!G19=0, 'INVT 2023'!G19=0), "-", IFERROR('INVTR 2023 (no acotado)'!G19/'INVT 2023'!G19,"indef"))</f>
        <v>-</v>
      </c>
      <c r="H19" s="37" t="str">
        <f>IF(AND('INVTR 2023 (no acotado)'!H19=0, 'INVT 2023'!H19=0), "-", IFERROR('INVTR 2023 (no acotado)'!H19/'INVT 2023'!H19,"indef"))</f>
        <v>-</v>
      </c>
      <c r="I19" s="37" t="str">
        <f>IF(AND('INVTR 2023 (no acotado)'!I19=0, 'INVT 2023'!I19=0), "-", IFERROR('INVTR 2023 (no acotado)'!I19/'INVT 2023'!I19,"indef"))</f>
        <v>indef</v>
      </c>
      <c r="J19" s="37" t="str">
        <f>IF(AND('INVTR 2023 (no acotado)'!J19=0, 'INVT 2023'!J19=0), "-", IFERROR('INVTR 2023 (no acotado)'!J19/'INVT 2023'!J19,"indef"))</f>
        <v>indef</v>
      </c>
      <c r="K19" s="37" t="str">
        <f>IF(AND('INVTR 2023 (no acotado)'!K19=0, 'INVT 2023'!K19=0), "-", IFERROR('INVTR 2023 (no acotado)'!K19/'INVT 2023'!K19,"indef"))</f>
        <v>-</v>
      </c>
      <c r="L19" s="37">
        <f>IF(AND('INVTR 2023 (no acotado)'!L19=0, 'INVT 2023'!L19=0), "-", IFERROR('INVTR 2023 (no acotado)'!L19/'INVT 2023'!L19,"indef"))</f>
        <v>3.7919660244296348E-2</v>
      </c>
      <c r="M19" s="38" t="str">
        <f>IF(AND('INVTR 2023 (no acotado)'!M19=0, 'INVT 2023'!M19=0), "-", IFERROR('INVTR 2023 (no acotado)'!M19/'INVT 2023'!M19,"indef"))</f>
        <v>-</v>
      </c>
      <c r="N19" s="39" t="str">
        <f>IF(AND('INVTR 2023 (no acotado)'!N19=0, 'INVT 2023'!N19=0), "-", IFERROR('INVTR 2023 (no acotado)'!N19/'INVT 2023'!N19,"indef"))</f>
        <v>-</v>
      </c>
      <c r="O19" s="19">
        <f>IF(AND('INVTR 2023 (no acotado)'!O19=0, 'INVT 2023'!O19=0), "-", IFERROR('INVTR 2023 (no acotado)'!O19/'INVT 2023'!O19,"indef"))</f>
        <v>2.4284835017559079</v>
      </c>
    </row>
    <row r="20" spans="1:15" ht="18.600000000000001" thickBot="1" x14ac:dyDescent="0.35">
      <c r="A20" s="58" t="s">
        <v>6</v>
      </c>
      <c r="B20" s="59"/>
      <c r="C20" s="20">
        <f>IF(AND('INVTR 2023 (no acotado)'!C20=0, 'INVT 2023'!C20=0), "-", IFERROR('INVTR 2023 (no acotado)'!C20/'INVT 2023'!C20,"indef"))</f>
        <v>0.92377779419324946</v>
      </c>
      <c r="D20" s="20" t="str">
        <f>IF(AND('INVTR 2023 (no acotado)'!D20=0, 'INVT 2023'!D20=0), "-", IFERROR('INVTR 2023 (no acotado)'!D20/'INVT 2023'!D20,"indef"))</f>
        <v>-</v>
      </c>
      <c r="E20" s="20">
        <f>IF(AND('INVTR 2023 (no acotado)'!E20=0, 'INVT 2023'!E20=0), "-", IFERROR('INVTR 2023 (no acotado)'!E20/'INVT 2023'!E20,"indef"))</f>
        <v>1.1747696960531246</v>
      </c>
      <c r="F20" s="20">
        <f>IF(AND('INVTR 2023 (no acotado)'!F20=0, 'INVT 2023'!F20=0), "-", IFERROR('INVTR 2023 (no acotado)'!F20/'INVT 2023'!F20,"indef"))</f>
        <v>0.8012872413847093</v>
      </c>
      <c r="G20" s="20">
        <f>IF(AND('INVTR 2023 (no acotado)'!G20=0, 'INVT 2023'!G20=0), "-", IFERROR('INVTR 2023 (no acotado)'!G20/'INVT 2023'!G20,"indef"))</f>
        <v>2.4745974739603782</v>
      </c>
      <c r="H20" s="20">
        <f>IF(AND('INVTR 2023 (no acotado)'!H20=0, 'INVT 2023'!H20=0), "-", IFERROR('INVTR 2023 (no acotado)'!H20/'INVT 2023'!H20,"indef"))</f>
        <v>2.1189964417966785</v>
      </c>
      <c r="I20" s="20">
        <f>IF(AND('INVTR 2023 (no acotado)'!I20=0, 'INVT 2023'!I20=0), "-", IFERROR('INVTR 2023 (no acotado)'!I20/'INVT 2023'!I20,"indef"))</f>
        <v>1.4752698200399506</v>
      </c>
      <c r="J20" s="20">
        <f>IF(AND('INVTR 2023 (no acotado)'!J20=0, 'INVT 2023'!J20=0), "-", IFERROR('INVTR 2023 (no acotado)'!J20/'INVT 2023'!J20,"indef"))</f>
        <v>0.52993425224866797</v>
      </c>
      <c r="K20" s="20">
        <f>IF(AND('INVTR 2023 (no acotado)'!K20=0, 'INVT 2023'!K20=0), "-", IFERROR('INVTR 2023 (no acotado)'!K20/'INVT 2023'!K20,"indef"))</f>
        <v>1.6738134335366941</v>
      </c>
      <c r="L20" s="20">
        <f>IF(AND('INVTR 2023 (no acotado)'!L20=0, 'INVT 2023'!L20=0), "-", IFERROR('INVTR 2023 (no acotado)'!L20/'INVT 2023'!L20,"indef"))</f>
        <v>0.48759951921839001</v>
      </c>
      <c r="M20" s="20">
        <f>IF(AND('INVTR 2023 (no acotado)'!M20=0, 'INVT 2023'!M20=0), "-", IFERROR('INVTR 2023 (no acotado)'!M20/'INVT 2023'!M20,"indef"))</f>
        <v>1.2463646833306701</v>
      </c>
      <c r="N20" s="20">
        <f>IF(AND('INVTR 2023 (no acotado)'!N20=0, 'INVT 2023'!N20=0), "-", IFERROR('INVTR 2023 (no acotado)'!N20/'INVT 2023'!N20,"indef"))</f>
        <v>2.5909512577418274</v>
      </c>
      <c r="O20" s="40">
        <f>IF(AND('INVTR 2023 (no acotado)'!O20=0, 'INVT 2023'!O20=0), "-", IFERROR('INVTR 2023 (no acotado)'!O20/'INVT 2023'!O20,"indef"))</f>
        <v>1.3144229607071716</v>
      </c>
    </row>
  </sheetData>
  <mergeCells count="10">
    <mergeCell ref="A8:A11"/>
    <mergeCell ref="A12:A15"/>
    <mergeCell ref="A16:A19"/>
    <mergeCell ref="A20:B20"/>
    <mergeCell ref="A1:O1"/>
    <mergeCell ref="A2:A3"/>
    <mergeCell ref="B2:B3"/>
    <mergeCell ref="C2:N2"/>
    <mergeCell ref="O2:O3"/>
    <mergeCell ref="A4:A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1D6CB5F203C8408258989F2BC18DAD" ma:contentTypeVersion="17" ma:contentTypeDescription="Crear nuevo documento." ma:contentTypeScope="" ma:versionID="e44a86c083344f3ae94cb95a57de3692">
  <xsd:schema xmlns:xsd="http://www.w3.org/2001/XMLSchema" xmlns:xs="http://www.w3.org/2001/XMLSchema" xmlns:p="http://schemas.microsoft.com/office/2006/metadata/properties" xmlns:ns2="36884c60-c274-4940-9354-c29f0b69c076" xmlns:ns3="661bfcfa-41c8-4741-9d5b-01325c234c02" xmlns:ns4="fde91536-cb6a-48c8-a1c9-f59bb520eba1" targetNamespace="http://schemas.microsoft.com/office/2006/metadata/properties" ma:root="true" ma:fieldsID="89a2cc4b2bdb6cb4ffdbfdf35bdd870b" ns2:_="" ns3:_="" ns4:_="">
    <xsd:import namespace="36884c60-c274-4940-9354-c29f0b69c076"/>
    <xsd:import namespace="661bfcfa-41c8-4741-9d5b-01325c234c02"/>
    <xsd:import namespace="fde91536-cb6a-48c8-a1c9-f59bb520eba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3:MediaServiceMetadata" minOccurs="0"/>
                <xsd:element ref="ns3:MediaServiceFastMetadata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Hiperv_x00ed_nculo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84c60-c274-4940-9354-c29f0b69c07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1bfcfa-41c8-4741-9d5b-01325c234c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Hiperv_x00ed_nculo" ma:index="21" nillable="true" ma:displayName="Hipervínculo" ma:format="Hyperlink" ma:internalName="Hiperv_x00ed_nculo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Etiquetas de imagen" ma:readOnly="false" ma:fieldId="{5cf76f15-5ced-4ddc-b409-7134ff3c332f}" ma:taxonomyMulti="true" ma:sspId="eca7b523-58f5-4d52-b53c-05f253e3dc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91536-cb6a-48c8-a1c9-f59bb520eba1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4656acd0-360b-4265-88cd-874eae1b5f53}" ma:internalName="TaxCatchAll" ma:showField="CatchAllData" ma:web="36884c60-c274-4940-9354-c29f0b69c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perv_x00ed_nculo xmlns="661bfcfa-41c8-4741-9d5b-01325c234c02">
      <Url xsi:nil="true"/>
      <Description xsi:nil="true"/>
    </Hiperv_x00ed_nculo>
    <_dlc_DocId xmlns="36884c60-c274-4940-9354-c29f0b69c076">6DA63UNE3QJW-1271664277-442565</_dlc_DocId>
    <_dlc_DocIdUrl xmlns="36884c60-c274-4940-9354-c29f0b69c076">
      <Url>https://epmco.sharepoint.com/sites/uttde/_layouts/15/DocIdRedir.aspx?ID=6DA63UNE3QJW-1271664277-442565</Url>
      <Description>6DA63UNE3QJW-1271664277-442565</Description>
    </_dlc_DocIdUrl>
    <TaxCatchAll xmlns="fde91536-cb6a-48c8-a1c9-f59bb520eba1" xsi:nil="true"/>
    <lcf76f155ced4ddcb4097134ff3c332f xmlns="661bfcfa-41c8-4741-9d5b-01325c234c0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500B88F-BB2C-49F8-AEC0-A64A120898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C25104-7432-42D8-AEFD-5D632CA463C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0F4C231-9FB5-48E4-977A-C0E1D41F45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884c60-c274-4940-9354-c29f0b69c076"/>
    <ds:schemaRef ds:uri="661bfcfa-41c8-4741-9d5b-01325c234c02"/>
    <ds:schemaRef ds:uri="fde91536-cb6a-48c8-a1c9-f59bb520eb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00C796A-4ECF-4ADC-80DB-B1C90F6153CE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36884c60-c274-4940-9354-c29f0b69c076"/>
    <ds:schemaRef ds:uri="661bfcfa-41c8-4741-9d5b-01325c234c02"/>
    <ds:schemaRef ds:uri="http://schemas.microsoft.com/office/2006/metadata/properties"/>
    <ds:schemaRef ds:uri="fde91536-cb6a-48c8-a1c9-f59bb520eba1"/>
  </ds:schemaRefs>
</ds:datastoreItem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INVTR 2023 (no acotado)</vt:lpstr>
      <vt:lpstr>INVT 2023</vt:lpstr>
      <vt:lpstr>% Ejecución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2024-03-29T21:27:51Z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0x0101002A1D6CB5F203C8408258989F2BC18DAD</vt:lpwstr>
  </property>
  <property fmtid="{D5CDD505-2E9C-101B-9397-08002B2CF9AE}" pid="3" name="_dlc_DocIdItemGuid">
    <vt:lpwstr>3b8d8639-3e5a-48e4-89a9-f9216d9efca5</vt:lpwstr>
  </property>
  <property fmtid="{D5CDD505-2E9C-101B-9397-08002B2CF9AE}" pid="4" name="MSIP_Label_666bb131-2344-48ed-84db-fe1e84a9fae2_Enabled">
    <vt:lpwstr>true</vt:lpwstr>
  </property>
  <property fmtid="{D5CDD505-2E9C-101B-9397-08002B2CF9AE}" pid="5" name="MSIP_Label_666bb131-2344-48ed-84db-fe1e84a9fae2_SetDate">
    <vt:lpwstr>2021-08-03T22:16:02Z</vt:lpwstr>
  </property>
  <property fmtid="{D5CDD505-2E9C-101B-9397-08002B2CF9AE}" pid="6" name="MSIP_Label_666bb131-2344-48ed-84db-fe1e84a9fae2_Method">
    <vt:lpwstr>Standard</vt:lpwstr>
  </property>
  <property fmtid="{D5CDD505-2E9C-101B-9397-08002B2CF9AE}" pid="7" name="MSIP_Label_666bb131-2344-48ed-84db-fe1e84a9fae2_Name">
    <vt:lpwstr>666bb131-2344-48ed-84db-fe1e84a9fae2</vt:lpwstr>
  </property>
  <property fmtid="{D5CDD505-2E9C-101B-9397-08002B2CF9AE}" pid="8" name="MSIP_Label_666bb131-2344-48ed-84db-fe1e84a9fae2_SiteId">
    <vt:lpwstr>bf1ce8b5-5d39-4bc5-ad6e-07b3e4d7d67a</vt:lpwstr>
  </property>
  <property fmtid="{D5CDD505-2E9C-101B-9397-08002B2CF9AE}" pid="9" name="MSIP_Label_666bb131-2344-48ed-84db-fe1e84a9fae2_ActionId">
    <vt:lpwstr>75c3b6e9-e917-4229-b77a-db5ff466a1c4</vt:lpwstr>
  </property>
  <property fmtid="{D5CDD505-2E9C-101B-9397-08002B2CF9AE}" pid="10" name="MSIP_Label_666bb131-2344-48ed-84db-fe1e84a9fae2_ContentBits">
    <vt:lpwstr>0</vt:lpwstr>
  </property>
</Properties>
</file>