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68B3FE8F-769A-4277-AFF2-8BF3FA113696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INVTR 2020 (no acotado)" sheetId="21" r:id="rId1"/>
    <sheet name="INVT 2020" sheetId="10" r:id="rId2"/>
    <sheet name="% Ejecución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2" l="1"/>
  <c r="D20" i="12"/>
  <c r="E20" i="12"/>
  <c r="F20" i="12"/>
  <c r="G20" i="12"/>
  <c r="H20" i="12"/>
  <c r="I20" i="12"/>
  <c r="J20" i="12"/>
  <c r="K20" i="12"/>
  <c r="L20" i="12"/>
  <c r="M20" i="12"/>
  <c r="N20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4" i="12"/>
  <c r="C5" i="12"/>
  <c r="D5" i="12"/>
  <c r="E5" i="12"/>
  <c r="F5" i="12"/>
  <c r="G5" i="12"/>
  <c r="H5" i="12"/>
  <c r="I5" i="12"/>
  <c r="J5" i="12"/>
  <c r="K5" i="12"/>
  <c r="L5" i="12"/>
  <c r="M5" i="12"/>
  <c r="N5" i="12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D4" i="12"/>
  <c r="E4" i="12"/>
  <c r="F4" i="12"/>
  <c r="G4" i="12"/>
  <c r="H4" i="12"/>
  <c r="I4" i="12"/>
  <c r="J4" i="12"/>
  <c r="K4" i="12"/>
  <c r="L4" i="12"/>
  <c r="M4" i="12"/>
  <c r="N4" i="12"/>
  <c r="C4" i="12"/>
  <c r="N20" i="21" l="1"/>
  <c r="M20" i="21"/>
  <c r="L20" i="21"/>
  <c r="K20" i="21"/>
  <c r="J20" i="21"/>
  <c r="I20" i="21"/>
  <c r="H20" i="21"/>
  <c r="G20" i="21"/>
  <c r="F20" i="21"/>
  <c r="E20" i="21"/>
  <c r="D20" i="21"/>
  <c r="C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20" i="21" s="1"/>
  <c r="O12" i="10" l="1"/>
  <c r="N20" i="10"/>
  <c r="M20" i="10"/>
  <c r="L20" i="10"/>
  <c r="K20" i="10"/>
  <c r="J20" i="10"/>
  <c r="I20" i="10"/>
  <c r="H20" i="10"/>
  <c r="G20" i="10"/>
  <c r="F20" i="10"/>
  <c r="E20" i="10"/>
  <c r="D20" i="10"/>
  <c r="C20" i="10"/>
  <c r="O19" i="10"/>
  <c r="O18" i="10"/>
  <c r="O17" i="10"/>
  <c r="O16" i="10"/>
  <c r="O15" i="10"/>
  <c r="O14" i="10"/>
  <c r="O13" i="10"/>
  <c r="O11" i="10"/>
  <c r="O10" i="10"/>
  <c r="O9" i="10"/>
  <c r="O8" i="10"/>
  <c r="O7" i="10"/>
  <c r="O6" i="10"/>
  <c r="O5" i="10"/>
  <c r="O4" i="10"/>
  <c r="O20" i="10" l="1"/>
</calcChain>
</file>

<file path=xl/sharedStrings.xml><?xml version="1.0" encoding="utf-8"?>
<sst xmlns="http://schemas.openxmlformats.org/spreadsheetml/2006/main" count="30" uniqueCount="12">
  <si>
    <t>NIVEL</t>
  </si>
  <si>
    <t>TOTALES</t>
  </si>
  <si>
    <t>I</t>
  </si>
  <si>
    <t>II</t>
  </si>
  <si>
    <t>III</t>
  </si>
  <si>
    <t>IV</t>
  </si>
  <si>
    <t>Subtotales</t>
  </si>
  <si>
    <r>
      <t xml:space="preserve">VARIABLE </t>
    </r>
    <r>
      <rPr>
        <b/>
        <i/>
        <sz val="10"/>
        <color theme="1"/>
        <rFont val="Trebuchet MS"/>
        <family val="2"/>
      </rPr>
      <t>INVTR</t>
    </r>
    <r>
      <rPr>
        <b/>
        <i/>
        <sz val="8"/>
        <color theme="1"/>
        <rFont val="Trebuchet MS"/>
        <family val="2"/>
      </rPr>
      <t>j,n,TI,l,2</t>
    </r>
  </si>
  <si>
    <r>
      <t xml:space="preserve">VARIABLE </t>
    </r>
    <r>
      <rPr>
        <b/>
        <i/>
        <sz val="10"/>
        <color theme="1"/>
        <rFont val="Trebuchet MS"/>
        <family val="2"/>
      </rPr>
      <t>INVT</t>
    </r>
    <r>
      <rPr>
        <b/>
        <i/>
        <sz val="8"/>
        <color theme="1"/>
        <rFont val="Trebuchet MS"/>
        <family val="2"/>
      </rPr>
      <t>j,n,TI,l,2</t>
    </r>
  </si>
  <si>
    <r>
      <t>INVTR</t>
    </r>
    <r>
      <rPr>
        <b/>
        <i/>
        <sz val="8"/>
        <color theme="1"/>
        <rFont val="Trebuchet MS"/>
        <family val="2"/>
      </rPr>
      <t>j,n,TI,l,2</t>
    </r>
    <r>
      <rPr>
        <b/>
        <i/>
        <sz val="10"/>
        <color theme="1"/>
        <rFont val="Trebuchet MS"/>
        <family val="2"/>
      </rPr>
      <t xml:space="preserve"> /  INVT</t>
    </r>
    <r>
      <rPr>
        <b/>
        <i/>
        <sz val="8"/>
        <color theme="1"/>
        <rFont val="Trebuchet MS"/>
        <family val="2"/>
      </rPr>
      <t>j,n,TI,l,2</t>
    </r>
  </si>
  <si>
    <t>TIPO INVERSIÓN</t>
  </si>
  <si>
    <t>CATEGORÍAS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</si>
</sst>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&quot;$&quot;\ #,##0.00"/>
    <numFmt numFmtId="165" formatCode="#,##0.00000"/>
    <numFmt numFmtId="166" formatCode="#,##0.00000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8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6">
    <xf numFmtId="0" fontId="0" fillId="0" borderId="0" xfId="0"/>
    <xf numFmtId="3" fontId="2" fillId="5" borderId="8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3" fontId="3" fillId="7" borderId="7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9" fontId="4" fillId="5" borderId="8" xfId="1" applyFont="1" applyFill="1" applyBorder="1" applyAlignment="1">
      <alignment horizontal="right" vertical="center"/>
    </xf>
    <xf numFmtId="9" fontId="4" fillId="4" borderId="10" xfId="1" applyFont="1" applyFill="1" applyBorder="1" applyAlignment="1">
      <alignment horizontal="right" vertical="center"/>
    </xf>
    <xf numFmtId="9" fontId="4" fillId="5" borderId="10" xfId="1" applyFont="1" applyFill="1" applyBorder="1" applyAlignment="1">
      <alignment horizontal="right" vertical="center"/>
    </xf>
    <xf numFmtId="9" fontId="4" fillId="4" borderId="11" xfId="1" applyFont="1" applyFill="1" applyBorder="1" applyAlignment="1">
      <alignment horizontal="right" vertical="center"/>
    </xf>
    <xf numFmtId="9" fontId="1" fillId="6" borderId="7" xfId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44" fontId="0" fillId="0" borderId="0" xfId="2" applyFont="1"/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9" borderId="17" xfId="0" applyNumberFormat="1" applyFont="1" applyFill="1" applyBorder="1" applyAlignment="1">
      <alignment horizontal="right" vertical="center"/>
    </xf>
    <xf numFmtId="3" fontId="2" fillId="9" borderId="8" xfId="0" applyNumberFormat="1" applyFont="1" applyFill="1" applyBorder="1" applyAlignment="1">
      <alignment horizontal="right" vertical="center"/>
    </xf>
    <xf numFmtId="3" fontId="2" fillId="9" borderId="10" xfId="0" applyNumberFormat="1" applyFont="1" applyFill="1" applyBorder="1" applyAlignment="1">
      <alignment horizontal="right" vertical="center"/>
    </xf>
    <xf numFmtId="3" fontId="2" fillId="9" borderId="13" xfId="0" applyNumberFormat="1" applyFont="1" applyFill="1" applyBorder="1" applyAlignment="1">
      <alignment horizontal="right" vertical="center"/>
    </xf>
    <xf numFmtId="3" fontId="2" fillId="9" borderId="11" xfId="0" applyNumberFormat="1" applyFont="1" applyFill="1" applyBorder="1" applyAlignment="1">
      <alignment horizontal="right" vertical="center"/>
    </xf>
    <xf numFmtId="3" fontId="2" fillId="9" borderId="14" xfId="0" applyNumberFormat="1" applyFont="1" applyFill="1" applyBorder="1" applyAlignment="1">
      <alignment horizontal="right" vertical="center"/>
    </xf>
    <xf numFmtId="167" fontId="2" fillId="9" borderId="17" xfId="1" applyNumberFormat="1" applyFont="1" applyFill="1" applyBorder="1" applyAlignment="1">
      <alignment horizontal="right" vertical="center"/>
    </xf>
    <xf numFmtId="167" fontId="2" fillId="9" borderId="8" xfId="1" applyNumberFormat="1" applyFont="1" applyFill="1" applyBorder="1" applyAlignment="1">
      <alignment horizontal="right" vertical="center"/>
    </xf>
    <xf numFmtId="167" fontId="2" fillId="5" borderId="8" xfId="1" applyNumberFormat="1" applyFont="1" applyFill="1" applyBorder="1" applyAlignment="1">
      <alignment horizontal="right" vertical="center"/>
    </xf>
    <xf numFmtId="167" fontId="2" fillId="4" borderId="2" xfId="1" applyNumberFormat="1" applyFont="1" applyFill="1" applyBorder="1" applyAlignment="1">
      <alignment horizontal="right" vertical="center"/>
    </xf>
    <xf numFmtId="167" fontId="2" fillId="4" borderId="10" xfId="1" applyNumberFormat="1" applyFont="1" applyFill="1" applyBorder="1" applyAlignment="1">
      <alignment horizontal="right" vertical="center"/>
    </xf>
    <xf numFmtId="167" fontId="2" fillId="9" borderId="10" xfId="1" applyNumberFormat="1" applyFont="1" applyFill="1" applyBorder="1" applyAlignment="1">
      <alignment horizontal="right" vertical="center"/>
    </xf>
    <xf numFmtId="167" fontId="2" fillId="9" borderId="13" xfId="1" applyNumberFormat="1" applyFont="1" applyFill="1" applyBorder="1" applyAlignment="1">
      <alignment horizontal="right" vertical="center"/>
    </xf>
    <xf numFmtId="167" fontId="2" fillId="5" borderId="2" xfId="1" applyNumberFormat="1" applyFont="1" applyFill="1" applyBorder="1" applyAlignment="1">
      <alignment horizontal="right" vertical="center"/>
    </xf>
    <xf numFmtId="167" fontId="2" fillId="5" borderId="10" xfId="1" applyNumberFormat="1" applyFont="1" applyFill="1" applyBorder="1" applyAlignment="1">
      <alignment horizontal="right" vertical="center"/>
    </xf>
    <xf numFmtId="167" fontId="2" fillId="4" borderId="18" xfId="1" applyNumberFormat="1" applyFont="1" applyFill="1" applyBorder="1" applyAlignment="1">
      <alignment horizontal="right" vertical="center"/>
    </xf>
    <xf numFmtId="167" fontId="2" fillId="4" borderId="11" xfId="1" applyNumberFormat="1" applyFont="1" applyFill="1" applyBorder="1" applyAlignment="1">
      <alignment horizontal="right" vertical="center"/>
    </xf>
    <xf numFmtId="167" fontId="2" fillId="9" borderId="11" xfId="1" applyNumberFormat="1" applyFont="1" applyFill="1" applyBorder="1" applyAlignment="1">
      <alignment horizontal="right" vertical="center"/>
    </xf>
    <xf numFmtId="167" fontId="2" fillId="9" borderId="14" xfId="1" applyNumberFormat="1" applyFont="1" applyFill="1" applyBorder="1" applyAlignment="1">
      <alignment horizontal="right" vertical="center"/>
    </xf>
    <xf numFmtId="167" fontId="6" fillId="7" borderId="7" xfId="1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6FE0-4705-492E-8E83-7EDC902BF141}">
  <dimension ref="A1:P32"/>
  <sheetViews>
    <sheetView zoomScale="85" zoomScaleNormal="85" workbookViewId="0">
      <selection activeCell="C2" sqref="C2:N2"/>
    </sheetView>
  </sheetViews>
  <sheetFormatPr baseColWidth="10" defaultRowHeight="14.5" x14ac:dyDescent="0.35"/>
  <cols>
    <col min="1" max="1" width="10.26953125" bestFit="1" customWidth="1"/>
    <col min="2" max="2" width="6.1796875" bestFit="1" customWidth="1"/>
    <col min="3" max="3" width="14.26953125" bestFit="1" customWidth="1"/>
    <col min="4" max="4" width="13" customWidth="1"/>
    <col min="5" max="6" width="14.26953125" bestFit="1" customWidth="1"/>
    <col min="7" max="7" width="12.90625" customWidth="1"/>
    <col min="8" max="8" width="13.26953125" bestFit="1" customWidth="1"/>
    <col min="9" max="9" width="15.36328125" bestFit="1" customWidth="1"/>
    <col min="10" max="10" width="13.26953125" bestFit="1" customWidth="1"/>
    <col min="11" max="12" width="14.26953125" bestFit="1" customWidth="1"/>
    <col min="13" max="13" width="18.1796875" customWidth="1"/>
    <col min="14" max="15" width="19.90625" bestFit="1" customWidth="1"/>
    <col min="16" max="16" width="18.81640625" bestFit="1" customWidth="1"/>
  </cols>
  <sheetData>
    <row r="1" spans="1:15" ht="15" thickBot="1" x14ac:dyDescent="0.4">
      <c r="A1" s="58" t="s">
        <v>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5" ht="15" thickBot="1" x14ac:dyDescent="0.4">
      <c r="A2" s="61" t="s">
        <v>10</v>
      </c>
      <c r="B2" s="63" t="s">
        <v>0</v>
      </c>
      <c r="C2" s="65" t="s">
        <v>11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1</v>
      </c>
    </row>
    <row r="3" spans="1:15" ht="15" thickBot="1" x14ac:dyDescent="0.4">
      <c r="A3" s="62"/>
      <c r="B3" s="64"/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6">
        <v>9</v>
      </c>
      <c r="L3" s="26">
        <v>10</v>
      </c>
      <c r="M3" s="26">
        <v>11</v>
      </c>
      <c r="N3" s="26">
        <v>12</v>
      </c>
      <c r="O3" s="69"/>
    </row>
    <row r="4" spans="1:15" x14ac:dyDescent="0.35">
      <c r="A4" s="70" t="s">
        <v>2</v>
      </c>
      <c r="B4" s="17">
        <v>1</v>
      </c>
      <c r="C4" s="33">
        <v>0</v>
      </c>
      <c r="D4" s="34"/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1">
        <v>0</v>
      </c>
      <c r="N4" s="7">
        <v>198216116.639</v>
      </c>
      <c r="O4" s="8">
        <f>SUM(C4:N4)</f>
        <v>198216116.639</v>
      </c>
    </row>
    <row r="5" spans="1:15" x14ac:dyDescent="0.35">
      <c r="A5" s="71"/>
      <c r="B5" s="18">
        <v>2</v>
      </c>
      <c r="C5" s="14">
        <v>2888490000</v>
      </c>
      <c r="D5" s="2"/>
      <c r="E5" s="2">
        <v>0</v>
      </c>
      <c r="F5" s="2">
        <v>0</v>
      </c>
      <c r="G5" s="2">
        <v>0</v>
      </c>
      <c r="H5" s="2">
        <v>171220000</v>
      </c>
      <c r="I5" s="2">
        <v>327774000</v>
      </c>
      <c r="J5" s="2">
        <v>0</v>
      </c>
      <c r="K5" s="2">
        <v>0</v>
      </c>
      <c r="L5" s="2">
        <v>2986184797.7666669</v>
      </c>
      <c r="M5" s="35">
        <v>0</v>
      </c>
      <c r="N5" s="36">
        <v>0</v>
      </c>
      <c r="O5" s="9">
        <f t="shared" ref="O5:O10" si="0">SUM(C5:N5)</f>
        <v>6373668797.7666664</v>
      </c>
    </row>
    <row r="6" spans="1:15" x14ac:dyDescent="0.35">
      <c r="A6" s="71"/>
      <c r="B6" s="19">
        <v>3</v>
      </c>
      <c r="C6" s="15">
        <v>0</v>
      </c>
      <c r="D6" s="3"/>
      <c r="E6" s="3">
        <v>0</v>
      </c>
      <c r="F6" s="3">
        <v>0</v>
      </c>
      <c r="G6" s="3">
        <v>0</v>
      </c>
      <c r="H6" s="3">
        <v>0</v>
      </c>
      <c r="I6" s="3">
        <v>76483000</v>
      </c>
      <c r="J6" s="3">
        <v>0</v>
      </c>
      <c r="K6" s="3">
        <v>0</v>
      </c>
      <c r="L6" s="3">
        <v>2986184797.7666669</v>
      </c>
      <c r="M6" s="35">
        <v>0</v>
      </c>
      <c r="N6" s="36">
        <v>0</v>
      </c>
      <c r="O6" s="10">
        <f t="shared" si="0"/>
        <v>3062667797.7666669</v>
      </c>
    </row>
    <row r="7" spans="1:15" ht="15" thickBot="1" x14ac:dyDescent="0.4">
      <c r="A7" s="72"/>
      <c r="B7" s="20">
        <v>4</v>
      </c>
      <c r="C7" s="16">
        <v>0</v>
      </c>
      <c r="D7" s="4"/>
      <c r="E7" s="4">
        <v>0</v>
      </c>
      <c r="F7" s="4">
        <v>254260000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2986184797.7666669</v>
      </c>
      <c r="M7" s="37">
        <v>0</v>
      </c>
      <c r="N7" s="38">
        <v>0</v>
      </c>
      <c r="O7" s="11">
        <f>SUM(C7:N7)</f>
        <v>3240444797.7666669</v>
      </c>
    </row>
    <row r="8" spans="1:15" x14ac:dyDescent="0.35">
      <c r="A8" s="53" t="s">
        <v>3</v>
      </c>
      <c r="B8" s="17">
        <v>1</v>
      </c>
      <c r="C8" s="33">
        <v>0</v>
      </c>
      <c r="D8" s="34"/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1">
        <v>25825037000</v>
      </c>
      <c r="N8" s="1">
        <v>35333069513.264977</v>
      </c>
      <c r="O8" s="8">
        <f>SUM(C8:N8)</f>
        <v>61158106513.264977</v>
      </c>
    </row>
    <row r="9" spans="1:15" x14ac:dyDescent="0.35">
      <c r="A9" s="54"/>
      <c r="B9" s="18">
        <v>2</v>
      </c>
      <c r="C9" s="2">
        <v>2830130250</v>
      </c>
      <c r="D9" s="2"/>
      <c r="E9" s="2">
        <v>1624865000</v>
      </c>
      <c r="F9" s="2">
        <v>2126243912.5664668</v>
      </c>
      <c r="G9" s="2">
        <v>18367000</v>
      </c>
      <c r="H9" s="2">
        <v>1407558000</v>
      </c>
      <c r="I9" s="2">
        <v>81625646028.103378</v>
      </c>
      <c r="J9" s="2">
        <v>6826969624.1678286</v>
      </c>
      <c r="K9" s="2">
        <v>17496170000</v>
      </c>
      <c r="L9" s="2">
        <v>620423666.66666663</v>
      </c>
      <c r="M9" s="35">
        <v>0</v>
      </c>
      <c r="N9" s="36">
        <v>0</v>
      </c>
      <c r="O9" s="9">
        <f t="shared" si="0"/>
        <v>114576373481.50435</v>
      </c>
    </row>
    <row r="10" spans="1:15" x14ac:dyDescent="0.35">
      <c r="A10" s="54"/>
      <c r="B10" s="19">
        <v>3</v>
      </c>
      <c r="C10" s="3">
        <v>2547501750</v>
      </c>
      <c r="D10" s="3"/>
      <c r="E10" s="3">
        <v>1546797000</v>
      </c>
      <c r="F10" s="3">
        <v>758484000</v>
      </c>
      <c r="G10" s="3">
        <v>111486000</v>
      </c>
      <c r="H10" s="3">
        <v>963928000</v>
      </c>
      <c r="I10" s="3">
        <v>19140405235.786644</v>
      </c>
      <c r="J10" s="3">
        <v>518935746.13315743</v>
      </c>
      <c r="K10" s="3">
        <v>117163000</v>
      </c>
      <c r="L10" s="3">
        <v>620423666.66666663</v>
      </c>
      <c r="M10" s="35">
        <v>0</v>
      </c>
      <c r="N10" s="36">
        <v>0</v>
      </c>
      <c r="O10" s="10">
        <f t="shared" si="0"/>
        <v>26325124398.586468</v>
      </c>
    </row>
    <row r="11" spans="1:15" ht="15" thickBot="1" x14ac:dyDescent="0.4">
      <c r="A11" s="55"/>
      <c r="B11" s="20">
        <v>4</v>
      </c>
      <c r="C11" s="4">
        <v>8907117000</v>
      </c>
      <c r="D11" s="4"/>
      <c r="E11" s="4">
        <v>2134041000</v>
      </c>
      <c r="F11" s="4">
        <v>1071508000</v>
      </c>
      <c r="G11" s="4">
        <v>223803000</v>
      </c>
      <c r="H11" s="4">
        <v>1863859000</v>
      </c>
      <c r="I11" s="4">
        <v>932391641.90666652</v>
      </c>
      <c r="J11" s="4">
        <v>0</v>
      </c>
      <c r="K11" s="4">
        <v>0</v>
      </c>
      <c r="L11" s="4">
        <v>620423666.66666663</v>
      </c>
      <c r="M11" s="37">
        <v>0</v>
      </c>
      <c r="N11" s="38">
        <v>0</v>
      </c>
      <c r="O11" s="11">
        <f>SUM(C11:N11)</f>
        <v>15753143308.573332</v>
      </c>
    </row>
    <row r="12" spans="1:15" x14ac:dyDescent="0.35">
      <c r="A12" s="53" t="s">
        <v>4</v>
      </c>
      <c r="B12" s="17">
        <v>1</v>
      </c>
      <c r="C12" s="33">
        <v>0</v>
      </c>
      <c r="D12" s="34"/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1">
        <v>3844865000</v>
      </c>
      <c r="N12" s="1">
        <v>920906289.17199993</v>
      </c>
      <c r="O12" s="8">
        <f>SUM(C12:N12)</f>
        <v>4765771289.1719999</v>
      </c>
    </row>
    <row r="13" spans="1:15" x14ac:dyDescent="0.35">
      <c r="A13" s="54"/>
      <c r="B13" s="18">
        <v>2</v>
      </c>
      <c r="C13" s="2">
        <v>0</v>
      </c>
      <c r="D13" s="2"/>
      <c r="E13" s="2">
        <v>100599000</v>
      </c>
      <c r="F13" s="2">
        <v>8482449000</v>
      </c>
      <c r="G13" s="2">
        <v>0</v>
      </c>
      <c r="H13" s="2">
        <v>559493000</v>
      </c>
      <c r="I13" s="2">
        <v>5097827017.3866625</v>
      </c>
      <c r="J13" s="2">
        <v>40064653.200000003</v>
      </c>
      <c r="K13" s="2">
        <v>0</v>
      </c>
      <c r="L13" s="2">
        <v>979685053.33333337</v>
      </c>
      <c r="M13" s="35">
        <v>0</v>
      </c>
      <c r="N13" s="36">
        <v>0</v>
      </c>
      <c r="O13" s="9">
        <f t="shared" ref="O13:O14" si="1">SUM(C13:N13)</f>
        <v>15260117723.919996</v>
      </c>
    </row>
    <row r="14" spans="1:15" x14ac:dyDescent="0.35">
      <c r="A14" s="54"/>
      <c r="B14" s="19">
        <v>3</v>
      </c>
      <c r="C14" s="3">
        <v>0</v>
      </c>
      <c r="D14" s="3"/>
      <c r="E14" s="3">
        <v>988008734</v>
      </c>
      <c r="F14" s="3">
        <v>643650480</v>
      </c>
      <c r="G14" s="3">
        <v>17724000</v>
      </c>
      <c r="H14" s="3">
        <v>415429050</v>
      </c>
      <c r="I14" s="3">
        <v>450699973.70666665</v>
      </c>
      <c r="J14" s="3">
        <v>0</v>
      </c>
      <c r="K14" s="3">
        <v>0</v>
      </c>
      <c r="L14" s="3">
        <v>979685053.33333337</v>
      </c>
      <c r="M14" s="35">
        <v>0</v>
      </c>
      <c r="N14" s="36">
        <v>0</v>
      </c>
      <c r="O14" s="10">
        <f t="shared" si="1"/>
        <v>3495197291.04</v>
      </c>
    </row>
    <row r="15" spans="1:15" ht="15" thickBot="1" x14ac:dyDescent="0.4">
      <c r="A15" s="55"/>
      <c r="B15" s="20">
        <v>4</v>
      </c>
      <c r="C15" s="4">
        <v>20449260000</v>
      </c>
      <c r="D15" s="4"/>
      <c r="E15" s="4">
        <v>9392514136</v>
      </c>
      <c r="F15" s="4">
        <v>1167378750</v>
      </c>
      <c r="G15" s="4">
        <v>0</v>
      </c>
      <c r="H15" s="4">
        <v>1154171123</v>
      </c>
      <c r="I15" s="4">
        <v>0</v>
      </c>
      <c r="J15" s="4">
        <v>0</v>
      </c>
      <c r="K15" s="4">
        <v>0</v>
      </c>
      <c r="L15" s="4">
        <v>979685053.33333337</v>
      </c>
      <c r="M15" s="37">
        <v>0</v>
      </c>
      <c r="N15" s="38">
        <v>0</v>
      </c>
      <c r="O15" s="11">
        <f>SUM(C15:N15)</f>
        <v>33143009062.333332</v>
      </c>
    </row>
    <row r="16" spans="1:15" x14ac:dyDescent="0.35">
      <c r="A16" s="53" t="s">
        <v>5</v>
      </c>
      <c r="B16" s="17">
        <v>1</v>
      </c>
      <c r="C16" s="33">
        <v>0</v>
      </c>
      <c r="D16" s="34"/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1">
        <v>38116000</v>
      </c>
      <c r="N16" s="1">
        <v>958824413.01199973</v>
      </c>
      <c r="O16" s="8">
        <f>SUM(C16:N16)</f>
        <v>996940413.01199973</v>
      </c>
    </row>
    <row r="17" spans="1:16" x14ac:dyDescent="0.35">
      <c r="A17" s="54"/>
      <c r="B17" s="18">
        <v>2</v>
      </c>
      <c r="C17" s="2">
        <v>0</v>
      </c>
      <c r="D17" s="2"/>
      <c r="E17" s="2">
        <v>0</v>
      </c>
      <c r="F17" s="2">
        <v>1742010092</v>
      </c>
      <c r="G17" s="2">
        <v>0</v>
      </c>
      <c r="H17" s="2">
        <v>0</v>
      </c>
      <c r="I17" s="2">
        <v>3476001740.1400027</v>
      </c>
      <c r="J17" s="2">
        <v>20292046.133333337</v>
      </c>
      <c r="K17" s="2">
        <v>282112000</v>
      </c>
      <c r="L17" s="2">
        <v>272034617.96743995</v>
      </c>
      <c r="M17" s="35">
        <v>0</v>
      </c>
      <c r="N17" s="36">
        <v>0</v>
      </c>
      <c r="O17" s="9">
        <f t="shared" ref="O17:O18" si="2">SUM(C17:N17)</f>
        <v>5792450496.2407761</v>
      </c>
    </row>
    <row r="18" spans="1:16" x14ac:dyDescent="0.35">
      <c r="A18" s="54"/>
      <c r="B18" s="19">
        <v>3</v>
      </c>
      <c r="C18" s="3">
        <v>0</v>
      </c>
      <c r="D18" s="3"/>
      <c r="E18" s="3">
        <v>0</v>
      </c>
      <c r="F18" s="3">
        <v>398906505</v>
      </c>
      <c r="G18" s="3">
        <v>0</v>
      </c>
      <c r="H18" s="3">
        <v>0</v>
      </c>
      <c r="I18" s="3">
        <v>98510000</v>
      </c>
      <c r="J18" s="3">
        <v>0</v>
      </c>
      <c r="K18" s="3">
        <v>12648000</v>
      </c>
      <c r="L18" s="3">
        <v>272034617.96743995</v>
      </c>
      <c r="M18" s="35">
        <v>0</v>
      </c>
      <c r="N18" s="36">
        <v>0</v>
      </c>
      <c r="O18" s="10">
        <f t="shared" si="2"/>
        <v>782099122.96743989</v>
      </c>
    </row>
    <row r="19" spans="1:16" ht="15" thickBot="1" x14ac:dyDescent="0.4">
      <c r="A19" s="55"/>
      <c r="B19" s="20">
        <v>4</v>
      </c>
      <c r="C19" s="4">
        <v>0</v>
      </c>
      <c r="D19" s="4"/>
      <c r="E19" s="4">
        <v>0</v>
      </c>
      <c r="F19" s="4">
        <v>340771663.62625915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272034617.96743995</v>
      </c>
      <c r="M19" s="37">
        <v>0</v>
      </c>
      <c r="N19" s="38">
        <v>0</v>
      </c>
      <c r="O19" s="11">
        <f>SUM(C19:N19)</f>
        <v>612806281.5936991</v>
      </c>
    </row>
    <row r="20" spans="1:16" ht="16" thickBot="1" x14ac:dyDescent="0.4">
      <c r="A20" s="56" t="s">
        <v>6</v>
      </c>
      <c r="B20" s="57"/>
      <c r="C20" s="12">
        <f t="shared" ref="C20:N20" si="3">SUM(C4:C19)</f>
        <v>37622499000</v>
      </c>
      <c r="D20" s="12">
        <f t="shared" si="3"/>
        <v>0</v>
      </c>
      <c r="E20" s="12">
        <f t="shared" si="3"/>
        <v>15786824870</v>
      </c>
      <c r="F20" s="12">
        <f t="shared" si="3"/>
        <v>16985662403.192726</v>
      </c>
      <c r="G20" s="12">
        <f t="shared" si="3"/>
        <v>371380000</v>
      </c>
      <c r="H20" s="12">
        <f t="shared" si="3"/>
        <v>6535658173</v>
      </c>
      <c r="I20" s="12">
        <f t="shared" si="3"/>
        <v>111225738637.03</v>
      </c>
      <c r="J20" s="12">
        <f t="shared" si="3"/>
        <v>7406262069.6343193</v>
      </c>
      <c r="K20" s="12">
        <f t="shared" si="3"/>
        <v>17908093000</v>
      </c>
      <c r="L20" s="12">
        <f t="shared" si="3"/>
        <v>14574984407.20232</v>
      </c>
      <c r="M20" s="12">
        <f t="shared" si="3"/>
        <v>29708018000</v>
      </c>
      <c r="N20" s="12">
        <f t="shared" si="3"/>
        <v>37411016332.087975</v>
      </c>
      <c r="O20" s="13">
        <f>SUM(O4:O19)</f>
        <v>295536136892.1474</v>
      </c>
    </row>
    <row r="22" spans="1:16" x14ac:dyDescent="0.35">
      <c r="M22" s="27"/>
    </row>
    <row r="24" spans="1:16" x14ac:dyDescent="0.35">
      <c r="M24" s="28"/>
    </row>
    <row r="26" spans="1:16" x14ac:dyDescent="0.35">
      <c r="N26" s="30"/>
    </row>
    <row r="27" spans="1:16" x14ac:dyDescent="0.35">
      <c r="N27" s="30"/>
    </row>
    <row r="28" spans="1:16" x14ac:dyDescent="0.35">
      <c r="L28" s="31"/>
      <c r="N28" s="30"/>
    </row>
    <row r="29" spans="1:16" x14ac:dyDescent="0.35">
      <c r="L29" s="32"/>
    </row>
    <row r="30" spans="1:16" x14ac:dyDescent="0.35">
      <c r="L30" s="28"/>
    </row>
    <row r="32" spans="1:16" x14ac:dyDescent="0.35">
      <c r="N32" s="29"/>
      <c r="O32" s="30"/>
      <c r="P32" s="30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="85" zoomScaleNormal="85" workbookViewId="0">
      <selection activeCell="H23" sqref="H23"/>
    </sheetView>
  </sheetViews>
  <sheetFormatPr baseColWidth="10" defaultRowHeight="14.5" x14ac:dyDescent="0.35"/>
  <cols>
    <col min="1" max="1" width="10.26953125" bestFit="1" customWidth="1"/>
    <col min="2" max="2" width="6.1796875" bestFit="1" customWidth="1"/>
    <col min="3" max="3" width="15.7265625" customWidth="1"/>
    <col min="4" max="4" width="13" customWidth="1"/>
    <col min="5" max="5" width="14.26953125" bestFit="1" customWidth="1"/>
    <col min="6" max="6" width="16.90625" customWidth="1"/>
    <col min="7" max="7" width="15.26953125" customWidth="1"/>
    <col min="8" max="8" width="15.6328125" customWidth="1"/>
    <col min="9" max="9" width="16.36328125" customWidth="1"/>
    <col min="10" max="10" width="15.6328125" customWidth="1"/>
    <col min="11" max="11" width="15.08984375" customWidth="1"/>
    <col min="12" max="12" width="15" customWidth="1"/>
    <col min="13" max="13" width="16.6328125" customWidth="1"/>
    <col min="14" max="14" width="15.90625" customWidth="1"/>
    <col min="15" max="15" width="17.453125" bestFit="1" customWidth="1"/>
  </cols>
  <sheetData>
    <row r="1" spans="1:15" ht="15" thickBot="1" x14ac:dyDescent="0.4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5" ht="15" thickBot="1" x14ac:dyDescent="0.4">
      <c r="A2" s="61" t="s">
        <v>10</v>
      </c>
      <c r="B2" s="63" t="s">
        <v>0</v>
      </c>
      <c r="C2" s="65" t="s">
        <v>11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1</v>
      </c>
    </row>
    <row r="3" spans="1:15" ht="15" thickBot="1" x14ac:dyDescent="0.4">
      <c r="A3" s="62"/>
      <c r="B3" s="64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69"/>
    </row>
    <row r="4" spans="1:15" x14ac:dyDescent="0.35">
      <c r="A4" s="70" t="s">
        <v>2</v>
      </c>
      <c r="B4" s="17">
        <v>1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1">
        <v>952980000</v>
      </c>
      <c r="N4" s="7">
        <v>0</v>
      </c>
      <c r="O4" s="8">
        <f>SUM(C4:N4)</f>
        <v>952980000</v>
      </c>
    </row>
    <row r="5" spans="1:15" x14ac:dyDescent="0.35">
      <c r="A5" s="71"/>
      <c r="B5" s="18">
        <v>2</v>
      </c>
      <c r="C5" s="14">
        <v>2048696500</v>
      </c>
      <c r="D5" s="2">
        <v>0</v>
      </c>
      <c r="E5" s="2">
        <v>301797000</v>
      </c>
      <c r="F5" s="2">
        <v>0</v>
      </c>
      <c r="G5" s="2">
        <v>0</v>
      </c>
      <c r="H5" s="2">
        <v>652792000</v>
      </c>
      <c r="I5" s="2">
        <v>20345628559.555561</v>
      </c>
      <c r="J5" s="2">
        <v>630387900</v>
      </c>
      <c r="K5" s="2">
        <v>836496000</v>
      </c>
      <c r="L5" s="2">
        <v>0</v>
      </c>
      <c r="M5" s="35"/>
      <c r="N5" s="36"/>
      <c r="O5" s="9">
        <f t="shared" ref="O5:O10" si="0">SUM(C5:N5)</f>
        <v>24815797959.555561</v>
      </c>
    </row>
    <row r="6" spans="1:15" x14ac:dyDescent="0.35">
      <c r="A6" s="71"/>
      <c r="B6" s="19">
        <v>3</v>
      </c>
      <c r="C6" s="15">
        <v>4650571500</v>
      </c>
      <c r="D6" s="3">
        <v>0</v>
      </c>
      <c r="E6" s="3">
        <v>241884000</v>
      </c>
      <c r="F6" s="3">
        <v>88902000</v>
      </c>
      <c r="G6" s="3">
        <v>0</v>
      </c>
      <c r="H6" s="3">
        <v>599472000</v>
      </c>
      <c r="I6" s="3">
        <v>1089587800</v>
      </c>
      <c r="J6" s="3">
        <v>0</v>
      </c>
      <c r="K6" s="3">
        <v>130856000</v>
      </c>
      <c r="L6" s="3">
        <v>0</v>
      </c>
      <c r="M6" s="35"/>
      <c r="N6" s="36"/>
      <c r="O6" s="10">
        <f t="shared" si="0"/>
        <v>6801273300</v>
      </c>
    </row>
    <row r="7" spans="1:15" ht="15" thickBot="1" x14ac:dyDescent="0.4">
      <c r="A7" s="72"/>
      <c r="B7" s="20">
        <v>4</v>
      </c>
      <c r="C7" s="16">
        <v>0</v>
      </c>
      <c r="D7" s="4">
        <v>0</v>
      </c>
      <c r="E7" s="4">
        <v>518134000</v>
      </c>
      <c r="F7" s="4">
        <v>138198000</v>
      </c>
      <c r="G7" s="4">
        <v>0</v>
      </c>
      <c r="H7" s="4">
        <v>1614548000</v>
      </c>
      <c r="I7" s="4">
        <v>0</v>
      </c>
      <c r="J7" s="4">
        <v>0</v>
      </c>
      <c r="K7" s="4">
        <v>0</v>
      </c>
      <c r="L7" s="4">
        <v>0</v>
      </c>
      <c r="M7" s="37"/>
      <c r="N7" s="38"/>
      <c r="O7" s="11">
        <f>SUM(C7:N7)</f>
        <v>2270880000</v>
      </c>
    </row>
    <row r="8" spans="1:15" x14ac:dyDescent="0.35">
      <c r="A8" s="53" t="s">
        <v>3</v>
      </c>
      <c r="B8" s="17">
        <v>1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1">
        <v>7511231000</v>
      </c>
      <c r="N8" s="1">
        <v>12616577277</v>
      </c>
      <c r="O8" s="8">
        <f>SUM(C8:N8)</f>
        <v>20127808277</v>
      </c>
    </row>
    <row r="9" spans="1:15" x14ac:dyDescent="0.35">
      <c r="A9" s="54"/>
      <c r="B9" s="18">
        <v>2</v>
      </c>
      <c r="C9" s="2">
        <v>1847072500</v>
      </c>
      <c r="D9" s="2">
        <v>0</v>
      </c>
      <c r="E9" s="2">
        <v>3216466000</v>
      </c>
      <c r="F9" s="2">
        <v>1421786000</v>
      </c>
      <c r="G9" s="2">
        <v>256178000</v>
      </c>
      <c r="H9" s="2">
        <v>354269000</v>
      </c>
      <c r="I9" s="2">
        <v>24444267321.111111</v>
      </c>
      <c r="J9" s="2">
        <v>20105187025</v>
      </c>
      <c r="K9" s="2">
        <v>2748292000</v>
      </c>
      <c r="L9" s="2">
        <v>571330000</v>
      </c>
      <c r="M9" s="35"/>
      <c r="N9" s="36"/>
      <c r="O9" s="9">
        <f t="shared" si="0"/>
        <v>54964847846.111115</v>
      </c>
    </row>
    <row r="10" spans="1:15" x14ac:dyDescent="0.35">
      <c r="A10" s="54"/>
      <c r="B10" s="19">
        <v>3</v>
      </c>
      <c r="C10" s="3">
        <v>4650571500</v>
      </c>
      <c r="D10" s="3">
        <v>0</v>
      </c>
      <c r="E10" s="3">
        <v>1731576000</v>
      </c>
      <c r="F10" s="3">
        <v>866886048</v>
      </c>
      <c r="G10" s="3">
        <v>260964000</v>
      </c>
      <c r="H10" s="3">
        <v>656457000</v>
      </c>
      <c r="I10" s="3">
        <v>3464914584</v>
      </c>
      <c r="J10" s="3">
        <v>888525500</v>
      </c>
      <c r="K10" s="3">
        <v>85155473</v>
      </c>
      <c r="L10" s="3">
        <v>571330000</v>
      </c>
      <c r="M10" s="35"/>
      <c r="N10" s="36"/>
      <c r="O10" s="10">
        <f t="shared" si="0"/>
        <v>13176380105</v>
      </c>
    </row>
    <row r="11" spans="1:15" ht="15" thickBot="1" x14ac:dyDescent="0.4">
      <c r="A11" s="55"/>
      <c r="B11" s="20">
        <v>4</v>
      </c>
      <c r="C11" s="4">
        <v>8907117000</v>
      </c>
      <c r="D11" s="4">
        <v>0</v>
      </c>
      <c r="E11" s="4">
        <v>5443855000</v>
      </c>
      <c r="F11" s="4">
        <v>1879616000</v>
      </c>
      <c r="G11" s="4">
        <v>779286000</v>
      </c>
      <c r="H11" s="4">
        <v>4076548000</v>
      </c>
      <c r="I11" s="4">
        <v>10871397440</v>
      </c>
      <c r="J11" s="4">
        <v>0</v>
      </c>
      <c r="K11" s="4">
        <v>0</v>
      </c>
      <c r="L11" s="4">
        <v>571330000</v>
      </c>
      <c r="M11" s="37"/>
      <c r="N11" s="38"/>
      <c r="O11" s="11">
        <f>SUM(C11:N11)</f>
        <v>32529149440</v>
      </c>
    </row>
    <row r="12" spans="1:15" x14ac:dyDescent="0.35">
      <c r="A12" s="53" t="s">
        <v>4</v>
      </c>
      <c r="B12" s="17">
        <v>1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1">
        <v>16203738000</v>
      </c>
      <c r="N12" s="1">
        <v>10578067125.99744</v>
      </c>
      <c r="O12" s="8">
        <f>SUM(C12:N12)</f>
        <v>26781805125.99744</v>
      </c>
    </row>
    <row r="13" spans="1:15" x14ac:dyDescent="0.35">
      <c r="A13" s="54"/>
      <c r="B13" s="18">
        <v>2</v>
      </c>
      <c r="C13" s="2">
        <v>0</v>
      </c>
      <c r="D13" s="2">
        <v>0</v>
      </c>
      <c r="E13" s="2">
        <v>441284600</v>
      </c>
      <c r="F13" s="2">
        <v>4932575000</v>
      </c>
      <c r="G13" s="2">
        <v>841523000</v>
      </c>
      <c r="H13" s="2">
        <v>171220000</v>
      </c>
      <c r="I13" s="2">
        <v>39398507215.777763</v>
      </c>
      <c r="J13" s="2">
        <v>256824700</v>
      </c>
      <c r="K13" s="2">
        <v>7546995600</v>
      </c>
      <c r="L13" s="2">
        <v>487866666.66666663</v>
      </c>
      <c r="M13" s="35"/>
      <c r="N13" s="36"/>
      <c r="O13" s="9">
        <f t="shared" ref="O13:O14" si="1">SUM(C13:N13)</f>
        <v>54076796782.444427</v>
      </c>
    </row>
    <row r="14" spans="1:15" x14ac:dyDescent="0.35">
      <c r="A14" s="54"/>
      <c r="B14" s="19">
        <v>3</v>
      </c>
      <c r="C14" s="3">
        <v>0</v>
      </c>
      <c r="D14" s="3">
        <v>0</v>
      </c>
      <c r="E14" s="3">
        <v>937265774</v>
      </c>
      <c r="F14" s="3">
        <v>712152660</v>
      </c>
      <c r="G14" s="3">
        <v>29540000</v>
      </c>
      <c r="H14" s="3">
        <v>300307876</v>
      </c>
      <c r="I14" s="3">
        <v>4875206647.9212656</v>
      </c>
      <c r="J14" s="3">
        <v>0</v>
      </c>
      <c r="K14" s="3">
        <v>1.1067</v>
      </c>
      <c r="L14" s="3">
        <v>487866666.66666663</v>
      </c>
      <c r="M14" s="35"/>
      <c r="N14" s="36"/>
      <c r="O14" s="10">
        <f t="shared" si="1"/>
        <v>7342339625.6946325</v>
      </c>
    </row>
    <row r="15" spans="1:15" ht="15" thickBot="1" x14ac:dyDescent="0.4">
      <c r="A15" s="55"/>
      <c r="B15" s="20">
        <v>4</v>
      </c>
      <c r="C15" s="4">
        <v>0</v>
      </c>
      <c r="D15" s="4">
        <v>0</v>
      </c>
      <c r="E15" s="4">
        <v>7395015961.04</v>
      </c>
      <c r="F15" s="4">
        <v>1027030448</v>
      </c>
      <c r="G15" s="4">
        <v>169410000</v>
      </c>
      <c r="H15" s="4">
        <v>2951499580</v>
      </c>
      <c r="I15" s="4">
        <v>25.179200000000002</v>
      </c>
      <c r="J15" s="4">
        <v>0</v>
      </c>
      <c r="K15" s="4">
        <v>0</v>
      </c>
      <c r="L15" s="4">
        <v>487866666.66666663</v>
      </c>
      <c r="M15" s="37"/>
      <c r="N15" s="38"/>
      <c r="O15" s="11">
        <f>SUM(C15:N15)</f>
        <v>12030822680.885866</v>
      </c>
    </row>
    <row r="16" spans="1:15" x14ac:dyDescent="0.35">
      <c r="A16" s="53" t="s">
        <v>5</v>
      </c>
      <c r="B16" s="17">
        <v>1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1">
        <v>604998000</v>
      </c>
      <c r="N16" s="1">
        <v>1215901078.4121411</v>
      </c>
      <c r="O16" s="8">
        <f>SUM(C16:N16)</f>
        <v>1820899078.4121411</v>
      </c>
    </row>
    <row r="17" spans="1:15" x14ac:dyDescent="0.35">
      <c r="A17" s="54"/>
      <c r="B17" s="18">
        <v>2</v>
      </c>
      <c r="C17" s="2">
        <v>0</v>
      </c>
      <c r="D17" s="2">
        <v>0</v>
      </c>
      <c r="E17" s="2">
        <v>0</v>
      </c>
      <c r="F17" s="2">
        <v>1784112000</v>
      </c>
      <c r="G17" s="2">
        <v>321300000</v>
      </c>
      <c r="H17" s="2">
        <v>0</v>
      </c>
      <c r="I17" s="2">
        <v>2567721214</v>
      </c>
      <c r="J17" s="2">
        <v>0</v>
      </c>
      <c r="K17" s="2">
        <v>2587497000</v>
      </c>
      <c r="L17" s="2">
        <v>301626259.42550993</v>
      </c>
      <c r="M17" s="35"/>
      <c r="N17" s="36"/>
      <c r="O17" s="9">
        <f t="shared" ref="O17:O18" si="2">SUM(C17:N17)</f>
        <v>7562256473.4255104</v>
      </c>
    </row>
    <row r="18" spans="1:15" x14ac:dyDescent="0.35">
      <c r="A18" s="54"/>
      <c r="B18" s="19">
        <v>3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485579426.66666669</v>
      </c>
      <c r="J18" s="3">
        <v>0</v>
      </c>
      <c r="K18" s="3">
        <v>970843000</v>
      </c>
      <c r="L18" s="3">
        <v>301626259.42550993</v>
      </c>
      <c r="M18" s="35"/>
      <c r="N18" s="36"/>
      <c r="O18" s="10">
        <f t="shared" si="2"/>
        <v>1758048686.0921767</v>
      </c>
    </row>
    <row r="19" spans="1:15" ht="15" thickBot="1" x14ac:dyDescent="0.4">
      <c r="A19" s="55"/>
      <c r="B19" s="20">
        <v>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301626259.42550993</v>
      </c>
      <c r="M19" s="37"/>
      <c r="N19" s="38"/>
      <c r="O19" s="11">
        <f>SUM(C19:N19)</f>
        <v>301626259.42550993</v>
      </c>
    </row>
    <row r="20" spans="1:15" ht="16" thickBot="1" x14ac:dyDescent="0.4">
      <c r="A20" s="56" t="s">
        <v>6</v>
      </c>
      <c r="B20" s="57"/>
      <c r="C20" s="12">
        <f t="shared" ref="C20:N20" si="3">SUM(C4:C19)</f>
        <v>22104029000</v>
      </c>
      <c r="D20" s="12">
        <f t="shared" si="3"/>
        <v>0</v>
      </c>
      <c r="E20" s="12">
        <f t="shared" si="3"/>
        <v>20227278335.040001</v>
      </c>
      <c r="F20" s="12">
        <f t="shared" si="3"/>
        <v>12851258156</v>
      </c>
      <c r="G20" s="12">
        <f t="shared" si="3"/>
        <v>2658201000</v>
      </c>
      <c r="H20" s="12">
        <f t="shared" si="3"/>
        <v>11377113456</v>
      </c>
      <c r="I20" s="12">
        <f t="shared" si="3"/>
        <v>107542810234.21156</v>
      </c>
      <c r="J20" s="12">
        <f t="shared" si="3"/>
        <v>21880925125</v>
      </c>
      <c r="K20" s="12">
        <f t="shared" si="3"/>
        <v>14906135074.106701</v>
      </c>
      <c r="L20" s="12">
        <f t="shared" si="3"/>
        <v>4082468778.2765293</v>
      </c>
      <c r="M20" s="12">
        <f t="shared" si="3"/>
        <v>25272947000</v>
      </c>
      <c r="N20" s="12">
        <f t="shared" si="3"/>
        <v>24410545481.40958</v>
      </c>
      <c r="O20" s="13">
        <f>SUM(O4:O19)</f>
        <v>267313711640.04437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tabSelected="1" zoomScale="85" zoomScaleNormal="85" workbookViewId="0">
      <selection activeCell="G24" sqref="G24"/>
    </sheetView>
  </sheetViews>
  <sheetFormatPr baseColWidth="10" defaultRowHeight="14.5" x14ac:dyDescent="0.35"/>
  <cols>
    <col min="1" max="1" width="10.26953125" bestFit="1" customWidth="1"/>
    <col min="2" max="2" width="6.1796875" customWidth="1"/>
    <col min="3" max="3" width="13.7265625" bestFit="1" customWidth="1"/>
    <col min="4" max="4" width="13" customWidth="1"/>
    <col min="5" max="6" width="13.7265625" bestFit="1" customWidth="1"/>
    <col min="7" max="8" width="12.7265625" bestFit="1" customWidth="1"/>
    <col min="9" max="11" width="13.7265625" bestFit="1" customWidth="1"/>
    <col min="12" max="12" width="12.7265625" bestFit="1" customWidth="1"/>
    <col min="13" max="14" width="13.7265625" bestFit="1" customWidth="1"/>
    <col min="15" max="15" width="17.26953125" customWidth="1"/>
  </cols>
  <sheetData>
    <row r="1" spans="1:15" ht="15" thickBot="1" x14ac:dyDescent="0.4">
      <c r="A1" s="73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15" ht="15" thickBot="1" x14ac:dyDescent="0.4">
      <c r="A2" s="61" t="s">
        <v>10</v>
      </c>
      <c r="B2" s="63" t="s">
        <v>0</v>
      </c>
      <c r="C2" s="65" t="s">
        <v>11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1</v>
      </c>
    </row>
    <row r="3" spans="1:15" ht="15" thickBot="1" x14ac:dyDescent="0.4">
      <c r="A3" s="62"/>
      <c r="B3" s="64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9"/>
    </row>
    <row r="4" spans="1:15" x14ac:dyDescent="0.35">
      <c r="A4" s="70" t="s">
        <v>2</v>
      </c>
      <c r="B4" s="17">
        <v>1</v>
      </c>
      <c r="C4" s="39" t="str">
        <f>IF(AND('INVTR 2020 (no acotado)'!C4=0, 'INVT 2020'!C4=0), "-", IFERROR('INVTR 2020 (no acotado)'!C4/'INVT 2020'!C4,"indef"))</f>
        <v>-</v>
      </c>
      <c r="D4" s="39" t="str">
        <f>IF(AND('INVTR 2020 (no acotado)'!D4=0, 'INVT 2020'!D4=0), "-", IFERROR('INVTR 2020 (no acotado)'!D4/'INVT 2020'!D4,"indef"))</f>
        <v>-</v>
      </c>
      <c r="E4" s="39" t="str">
        <f>IF(AND('INVTR 2020 (no acotado)'!E4=0, 'INVT 2020'!E4=0), "-", IFERROR('INVTR 2020 (no acotado)'!E4/'INVT 2020'!E4,"indef"))</f>
        <v>-</v>
      </c>
      <c r="F4" s="39" t="str">
        <f>IF(AND('INVTR 2020 (no acotado)'!F4=0, 'INVT 2020'!F4=0), "-", IFERROR('INVTR 2020 (no acotado)'!F4/'INVT 2020'!F4,"indef"))</f>
        <v>-</v>
      </c>
      <c r="G4" s="39" t="str">
        <f>IF(AND('INVTR 2020 (no acotado)'!G4=0, 'INVT 2020'!G4=0), "-", IFERROR('INVTR 2020 (no acotado)'!G4/'INVT 2020'!G4,"indef"))</f>
        <v>-</v>
      </c>
      <c r="H4" s="39" t="str">
        <f>IF(AND('INVTR 2020 (no acotado)'!H4=0, 'INVT 2020'!H4=0), "-", IFERROR('INVTR 2020 (no acotado)'!H4/'INVT 2020'!H4,"indef"))</f>
        <v>-</v>
      </c>
      <c r="I4" s="39" t="str">
        <f>IF(AND('INVTR 2020 (no acotado)'!I4=0, 'INVT 2020'!I4=0), "-", IFERROR('INVTR 2020 (no acotado)'!I4/'INVT 2020'!I4,"indef"))</f>
        <v>-</v>
      </c>
      <c r="J4" s="39" t="str">
        <f>IF(AND('INVTR 2020 (no acotado)'!J4=0, 'INVT 2020'!J4=0), "-", IFERROR('INVTR 2020 (no acotado)'!J4/'INVT 2020'!J4,"indef"))</f>
        <v>-</v>
      </c>
      <c r="K4" s="39" t="str">
        <f>IF(AND('INVTR 2020 (no acotado)'!K4=0, 'INVT 2020'!K4=0), "-", IFERROR('INVTR 2020 (no acotado)'!K4/'INVT 2020'!K4,"indef"))</f>
        <v>-</v>
      </c>
      <c r="L4" s="39" t="str">
        <f>IF(AND('INVTR 2020 (no acotado)'!L4=0, 'INVT 2020'!L4=0), "-", IFERROR('INVTR 2020 (no acotado)'!L4/'INVT 2020'!L4,"indef"))</f>
        <v>-</v>
      </c>
      <c r="M4" s="41">
        <f>IF(AND('INVTR 2020 (no acotado)'!M4=0, 'INVT 2020'!M4=0), "-", IFERROR('INVTR 2020 (no acotado)'!M4/'INVT 2020'!M4,"indef"))</f>
        <v>0</v>
      </c>
      <c r="N4" s="41" t="str">
        <f>IF(AND('INVTR 2020 (no acotado)'!N4=0, 'INVT 2020'!N4=0), "-", IFERROR('INVTR 2020 (no acotado)'!N4/'INVT 2020'!N4,"indef"))</f>
        <v>indef</v>
      </c>
      <c r="O4" s="21">
        <f>IF(AND('INVTR 2020 (no acotado)'!O4=0, 'INVT 2020'!O4=0), "-", IFERROR('INVTR 2020 (no acotado)'!O4/'INVT 2020'!O4,"indef"))</f>
        <v>0.20799609292849797</v>
      </c>
    </row>
    <row r="5" spans="1:15" x14ac:dyDescent="0.35">
      <c r="A5" s="71"/>
      <c r="B5" s="18">
        <v>2</v>
      </c>
      <c r="C5" s="42">
        <f>IF(AND('INVTR 2020 (no acotado)'!C5=0, 'INVT 2020'!C5=0), "-", IFERROR('INVTR 2020 (no acotado)'!C5/'INVT 2020'!C5,"indef"))</f>
        <v>1.4099160124498675</v>
      </c>
      <c r="D5" s="43" t="str">
        <f>IF(AND('INVTR 2020 (no acotado)'!D5=0, 'INVT 2020'!D5=0), "-", IFERROR('INVTR 2020 (no acotado)'!D5/'INVT 2020'!D5,"indef"))</f>
        <v>-</v>
      </c>
      <c r="E5" s="43">
        <f>IF(AND('INVTR 2020 (no acotado)'!E5=0, 'INVT 2020'!E5=0), "-", IFERROR('INVTR 2020 (no acotado)'!E5/'INVT 2020'!E5,"indef"))</f>
        <v>0</v>
      </c>
      <c r="F5" s="43" t="str">
        <f>IF(AND('INVTR 2020 (no acotado)'!F5=0, 'INVT 2020'!F5=0), "-", IFERROR('INVTR 2020 (no acotado)'!F5/'INVT 2020'!F5,"indef"))</f>
        <v>-</v>
      </c>
      <c r="G5" s="43" t="str">
        <f>IF(AND('INVTR 2020 (no acotado)'!G5=0, 'INVT 2020'!G5=0), "-", IFERROR('INVTR 2020 (no acotado)'!G5/'INVT 2020'!G5,"indef"))</f>
        <v>-</v>
      </c>
      <c r="H5" s="43">
        <f>IF(AND('INVTR 2020 (no acotado)'!H5=0, 'INVT 2020'!H5=0), "-", IFERROR('INVTR 2020 (no acotado)'!H5/'INVT 2020'!H5,"indef"))</f>
        <v>0.26228875353864628</v>
      </c>
      <c r="I5" s="43">
        <f>IF(AND('INVTR 2020 (no acotado)'!I5=0, 'INVT 2020'!I5=0), "-", IFERROR('INVTR 2020 (no acotado)'!I5/'INVT 2020'!I5,"indef"))</f>
        <v>1.6110291163555973E-2</v>
      </c>
      <c r="J5" s="43">
        <f>IF(AND('INVTR 2020 (no acotado)'!J5=0, 'INVT 2020'!J5=0), "-", IFERROR('INVTR 2020 (no acotado)'!J5/'INVT 2020'!J5,"indef"))</f>
        <v>0</v>
      </c>
      <c r="K5" s="43">
        <f>IF(AND('INVTR 2020 (no acotado)'!K5=0, 'INVT 2020'!K5=0), "-", IFERROR('INVTR 2020 (no acotado)'!K5/'INVT 2020'!K5,"indef"))</f>
        <v>0</v>
      </c>
      <c r="L5" s="43" t="str">
        <f>IF(AND('INVTR 2020 (no acotado)'!L5=0, 'INVT 2020'!L5=0), "-", IFERROR('INVTR 2020 (no acotado)'!L5/'INVT 2020'!L5,"indef"))</f>
        <v>indef</v>
      </c>
      <c r="M5" s="44" t="str">
        <f>IF(AND('INVTR 2020 (no acotado)'!M5=0, 'INVT 2020'!M5=0), "-", IFERROR('INVTR 2020 (no acotado)'!M5/'INVT 2020'!M5,"indef"))</f>
        <v>-</v>
      </c>
      <c r="N5" s="45" t="str">
        <f>IF(AND('INVTR 2020 (no acotado)'!N5=0, 'INVT 2020'!N5=0), "-", IFERROR('INVTR 2020 (no acotado)'!N5/'INVT 2020'!N5,"indef"))</f>
        <v>-</v>
      </c>
      <c r="O5" s="22">
        <f>IF(AND('INVTR 2020 (no acotado)'!O5=0, 'INVT 2020'!O5=0), "-", IFERROR('INVTR 2020 (no acotado)'!O5/'INVT 2020'!O5,"indef"))</f>
        <v>0.25683916383242572</v>
      </c>
    </row>
    <row r="6" spans="1:15" x14ac:dyDescent="0.35">
      <c r="A6" s="71"/>
      <c r="B6" s="19">
        <v>3</v>
      </c>
      <c r="C6" s="46">
        <f>IF(AND('INVTR 2020 (no acotado)'!C6=0, 'INVT 2020'!C6=0), "-", IFERROR('INVTR 2020 (no acotado)'!C6/'INVT 2020'!C6,"indef"))</f>
        <v>0</v>
      </c>
      <c r="D6" s="47" t="str">
        <f>IF(AND('INVTR 2020 (no acotado)'!D6=0, 'INVT 2020'!D6=0), "-", IFERROR('INVTR 2020 (no acotado)'!D6/'INVT 2020'!D6,"indef"))</f>
        <v>-</v>
      </c>
      <c r="E6" s="47">
        <f>IF(AND('INVTR 2020 (no acotado)'!E6=0, 'INVT 2020'!E6=0), "-", IFERROR('INVTR 2020 (no acotado)'!E6/'INVT 2020'!E6,"indef"))</f>
        <v>0</v>
      </c>
      <c r="F6" s="47">
        <f>IF(AND('INVTR 2020 (no acotado)'!F6=0, 'INVT 2020'!F6=0), "-", IFERROR('INVTR 2020 (no acotado)'!F6/'INVT 2020'!F6,"indef"))</f>
        <v>0</v>
      </c>
      <c r="G6" s="47" t="str">
        <f>IF(AND('INVTR 2020 (no acotado)'!G6=0, 'INVT 2020'!G6=0), "-", IFERROR('INVTR 2020 (no acotado)'!G6/'INVT 2020'!G6,"indef"))</f>
        <v>-</v>
      </c>
      <c r="H6" s="47">
        <f>IF(AND('INVTR 2020 (no acotado)'!H6=0, 'INVT 2020'!H6=0), "-", IFERROR('INVTR 2020 (no acotado)'!H6/'INVT 2020'!H6,"indef"))</f>
        <v>0</v>
      </c>
      <c r="I6" s="47">
        <f>IF(AND('INVTR 2020 (no acotado)'!I6=0, 'INVT 2020'!I6=0), "-", IFERROR('INVTR 2020 (no acotado)'!I6/'INVT 2020'!I6,"indef"))</f>
        <v>7.0194434996427094E-2</v>
      </c>
      <c r="J6" s="47" t="str">
        <f>IF(AND('INVTR 2020 (no acotado)'!J6=0, 'INVT 2020'!J6=0), "-", IFERROR('INVTR 2020 (no acotado)'!J6/'INVT 2020'!J6,"indef"))</f>
        <v>-</v>
      </c>
      <c r="K6" s="47">
        <f>IF(AND('INVTR 2020 (no acotado)'!K6=0, 'INVT 2020'!K6=0), "-", IFERROR('INVTR 2020 (no acotado)'!K6/'INVT 2020'!K6,"indef"))</f>
        <v>0</v>
      </c>
      <c r="L6" s="47" t="str">
        <f>IF(AND('INVTR 2020 (no acotado)'!L6=0, 'INVT 2020'!L6=0), "-", IFERROR('INVTR 2020 (no acotado)'!L6/'INVT 2020'!L6,"indef"))</f>
        <v>indef</v>
      </c>
      <c r="M6" s="44" t="str">
        <f>IF(AND('INVTR 2020 (no acotado)'!M6=0, 'INVT 2020'!M6=0), "-", IFERROR('INVTR 2020 (no acotado)'!M6/'INVT 2020'!M6,"indef"))</f>
        <v>-</v>
      </c>
      <c r="N6" s="45" t="str">
        <f>IF(AND('INVTR 2020 (no acotado)'!N6=0, 'INVT 2020'!N6=0), "-", IFERROR('INVTR 2020 (no acotado)'!N6/'INVT 2020'!N6,"indef"))</f>
        <v>-</v>
      </c>
      <c r="O6" s="23">
        <f>IF(AND('INVTR 2020 (no acotado)'!O6=0, 'INVT 2020'!O6=0), "-", IFERROR('INVTR 2020 (no acotado)'!O6/'INVT 2020'!O6,"indef"))</f>
        <v>0.45030800302741353</v>
      </c>
    </row>
    <row r="7" spans="1:15" ht="15" thickBot="1" x14ac:dyDescent="0.4">
      <c r="A7" s="72"/>
      <c r="B7" s="20">
        <v>4</v>
      </c>
      <c r="C7" s="48" t="str">
        <f>IF(AND('INVTR 2020 (no acotado)'!C7=0, 'INVT 2020'!C7=0), "-", IFERROR('INVTR 2020 (no acotado)'!C7/'INVT 2020'!C7,"indef"))</f>
        <v>-</v>
      </c>
      <c r="D7" s="49" t="str">
        <f>IF(AND('INVTR 2020 (no acotado)'!D7=0, 'INVT 2020'!D7=0), "-", IFERROR('INVTR 2020 (no acotado)'!D7/'INVT 2020'!D7,"indef"))</f>
        <v>-</v>
      </c>
      <c r="E7" s="49">
        <f>IF(AND('INVTR 2020 (no acotado)'!E7=0, 'INVT 2020'!E7=0), "-", IFERROR('INVTR 2020 (no acotado)'!E7/'INVT 2020'!E7,"indef"))</f>
        <v>0</v>
      </c>
      <c r="F7" s="49">
        <f>IF(AND('INVTR 2020 (no acotado)'!F7=0, 'INVT 2020'!F7=0), "-", IFERROR('INVTR 2020 (no acotado)'!F7/'INVT 2020'!F7,"indef"))</f>
        <v>1.8398240206081129</v>
      </c>
      <c r="G7" s="49" t="str">
        <f>IF(AND('INVTR 2020 (no acotado)'!G7=0, 'INVT 2020'!G7=0), "-", IFERROR('INVTR 2020 (no acotado)'!G7/'INVT 2020'!G7,"indef"))</f>
        <v>-</v>
      </c>
      <c r="H7" s="49">
        <f>IF(AND('INVTR 2020 (no acotado)'!H7=0, 'INVT 2020'!H7=0), "-", IFERROR('INVTR 2020 (no acotado)'!H7/'INVT 2020'!H7,"indef"))</f>
        <v>0</v>
      </c>
      <c r="I7" s="49" t="str">
        <f>IF(AND('INVTR 2020 (no acotado)'!I7=0, 'INVT 2020'!I7=0), "-", IFERROR('INVTR 2020 (no acotado)'!I7/'INVT 2020'!I7,"indef"))</f>
        <v>-</v>
      </c>
      <c r="J7" s="49" t="str">
        <f>IF(AND('INVTR 2020 (no acotado)'!J7=0, 'INVT 2020'!J7=0), "-", IFERROR('INVTR 2020 (no acotado)'!J7/'INVT 2020'!J7,"indef"))</f>
        <v>-</v>
      </c>
      <c r="K7" s="49" t="str">
        <f>IF(AND('INVTR 2020 (no acotado)'!K7=0, 'INVT 2020'!K7=0), "-", IFERROR('INVTR 2020 (no acotado)'!K7/'INVT 2020'!K7,"indef"))</f>
        <v>-</v>
      </c>
      <c r="L7" s="49" t="str">
        <f>IF(AND('INVTR 2020 (no acotado)'!L7=0, 'INVT 2020'!L7=0), "-", IFERROR('INVTR 2020 (no acotado)'!L7/'INVT 2020'!L7,"indef"))</f>
        <v>indef</v>
      </c>
      <c r="M7" s="50" t="str">
        <f>IF(AND('INVTR 2020 (no acotado)'!M7=0, 'INVT 2020'!M7=0), "-", IFERROR('INVTR 2020 (no acotado)'!M7/'INVT 2020'!M7,"indef"))</f>
        <v>-</v>
      </c>
      <c r="N7" s="51" t="str">
        <f>IF(AND('INVTR 2020 (no acotado)'!N7=0, 'INVT 2020'!N7=0), "-", IFERROR('INVTR 2020 (no acotado)'!N7/'INVT 2020'!N7,"indef"))</f>
        <v>-</v>
      </c>
      <c r="O7" s="24">
        <f>IF(AND('INVTR 2020 (no acotado)'!O7=0, 'INVT 2020'!O7=0), "-", IFERROR('INVTR 2020 (no acotado)'!O7/'INVT 2020'!O7,"indef"))</f>
        <v>1.426955540480636</v>
      </c>
    </row>
    <row r="8" spans="1:15" x14ac:dyDescent="0.35">
      <c r="A8" s="53" t="s">
        <v>3</v>
      </c>
      <c r="B8" s="17">
        <v>1</v>
      </c>
      <c r="C8" s="39" t="str">
        <f>IF(AND('INVTR 2020 (no acotado)'!C8=0, 'INVT 2020'!C8=0), "-", IFERROR('INVTR 2020 (no acotado)'!C8/'INVT 2020'!C8,"indef"))</f>
        <v>-</v>
      </c>
      <c r="D8" s="40" t="str">
        <f>IF(AND('INVTR 2020 (no acotado)'!D8=0, 'INVT 2020'!D8=0), "-", IFERROR('INVTR 2020 (no acotado)'!D8/'INVT 2020'!D8,"indef"))</f>
        <v>-</v>
      </c>
      <c r="E8" s="40" t="str">
        <f>IF(AND('INVTR 2020 (no acotado)'!E8=0, 'INVT 2020'!E8=0), "-", IFERROR('INVTR 2020 (no acotado)'!E8/'INVT 2020'!E8,"indef"))</f>
        <v>-</v>
      </c>
      <c r="F8" s="40" t="str">
        <f>IF(AND('INVTR 2020 (no acotado)'!F8=0, 'INVT 2020'!F8=0), "-", IFERROR('INVTR 2020 (no acotado)'!F8/'INVT 2020'!F8,"indef"))</f>
        <v>-</v>
      </c>
      <c r="G8" s="40" t="str">
        <f>IF(AND('INVTR 2020 (no acotado)'!G8=0, 'INVT 2020'!G8=0), "-", IFERROR('INVTR 2020 (no acotado)'!G8/'INVT 2020'!G8,"indef"))</f>
        <v>-</v>
      </c>
      <c r="H8" s="40" t="str">
        <f>IF(AND('INVTR 2020 (no acotado)'!H8=0, 'INVT 2020'!H8=0), "-", IFERROR('INVTR 2020 (no acotado)'!H8/'INVT 2020'!H8,"indef"))</f>
        <v>-</v>
      </c>
      <c r="I8" s="40" t="str">
        <f>IF(AND('INVTR 2020 (no acotado)'!I8=0, 'INVT 2020'!I8=0), "-", IFERROR('INVTR 2020 (no acotado)'!I8/'INVT 2020'!I8,"indef"))</f>
        <v>-</v>
      </c>
      <c r="J8" s="40" t="str">
        <f>IF(AND('INVTR 2020 (no acotado)'!J8=0, 'INVT 2020'!J8=0), "-", IFERROR('INVTR 2020 (no acotado)'!J8/'INVT 2020'!J8,"indef"))</f>
        <v>-</v>
      </c>
      <c r="K8" s="40" t="str">
        <f>IF(AND('INVTR 2020 (no acotado)'!K8=0, 'INVT 2020'!K8=0), "-", IFERROR('INVTR 2020 (no acotado)'!K8/'INVT 2020'!K8,"indef"))</f>
        <v>-</v>
      </c>
      <c r="L8" s="40" t="str">
        <f>IF(AND('INVTR 2020 (no acotado)'!L8=0, 'INVT 2020'!L8=0), "-", IFERROR('INVTR 2020 (no acotado)'!L8/'INVT 2020'!L8,"indef"))</f>
        <v>-</v>
      </c>
      <c r="M8" s="41">
        <f>IF(AND('INVTR 2020 (no acotado)'!M8=0, 'INVT 2020'!M8=0), "-", IFERROR('INVTR 2020 (no acotado)'!M8/'INVT 2020'!M8,"indef"))</f>
        <v>3.438189692208907</v>
      </c>
      <c r="N8" s="41">
        <f>IF(AND('INVTR 2020 (no acotado)'!N8=0, 'INVT 2020'!N8=0), "-", IFERROR('INVTR 2020 (no acotado)'!N8/'INVT 2020'!N8,"indef"))</f>
        <v>2.8005273330094926</v>
      </c>
      <c r="O8" s="21">
        <f>IF(AND('INVTR 2020 (no acotado)'!O8=0, 'INVT 2020'!O8=0), "-", IFERROR('INVTR 2020 (no acotado)'!O8/'INVT 2020'!O8,"indef"))</f>
        <v>3.0384881290403687</v>
      </c>
    </row>
    <row r="9" spans="1:15" x14ac:dyDescent="0.35">
      <c r="A9" s="54"/>
      <c r="B9" s="18">
        <v>2</v>
      </c>
      <c r="C9" s="43">
        <f>IF(AND('INVTR 2020 (no acotado)'!C9=0, 'INVT 2020'!C9=0), "-", IFERROR('INVTR 2020 (no acotado)'!C9/'INVT 2020'!C9,"indef"))</f>
        <v>1.5322247773165374</v>
      </c>
      <c r="D9" s="43" t="str">
        <f>IF(AND('INVTR 2020 (no acotado)'!D9=0, 'INVT 2020'!D9=0), "-", IFERROR('INVTR 2020 (no acotado)'!D9/'INVT 2020'!D9,"indef"))</f>
        <v>-</v>
      </c>
      <c r="E9" s="43">
        <f>IF(AND('INVTR 2020 (no acotado)'!E9=0, 'INVT 2020'!E9=0), "-", IFERROR('INVTR 2020 (no acotado)'!E9/'INVT 2020'!E9,"indef"))</f>
        <v>0.50517089252614511</v>
      </c>
      <c r="F9" s="43">
        <f>IF(AND('INVTR 2020 (no acotado)'!F9=0, 'INVT 2020'!F9=0), "-", IFERROR('INVTR 2020 (no acotado)'!F9/'INVT 2020'!F9,"indef"))</f>
        <v>1.495473940921114</v>
      </c>
      <c r="G9" s="43">
        <f>IF(AND('INVTR 2020 (no acotado)'!G9=0, 'INVT 2020'!G9=0), "-", IFERROR('INVTR 2020 (no acotado)'!G9/'INVT 2020'!G9,"indef"))</f>
        <v>7.1696242456417023E-2</v>
      </c>
      <c r="H9" s="43">
        <f>IF(AND('INVTR 2020 (no acotado)'!H9=0, 'INVT 2020'!H9=0), "-", IFERROR('INVTR 2020 (no acotado)'!H9/'INVT 2020'!H9,"indef"))</f>
        <v>3.9731334099229683</v>
      </c>
      <c r="I9" s="43">
        <f>IF(AND('INVTR 2020 (no acotado)'!I9=0, 'INVT 2020'!I9=0), "-", IFERROR('INVTR 2020 (no acotado)'!I9/'INVT 2020'!I9,"indef"))</f>
        <v>3.3392551699681339</v>
      </c>
      <c r="J9" s="43">
        <f>IF(AND('INVTR 2020 (no acotado)'!J9=0, 'INVT 2020'!J9=0), "-", IFERROR('INVTR 2020 (no acotado)'!J9/'INVT 2020'!J9,"indef"))</f>
        <v>0.33956260221199452</v>
      </c>
      <c r="K9" s="43">
        <f>IF(AND('INVTR 2020 (no acotado)'!K9=0, 'INVT 2020'!K9=0), "-", IFERROR('INVTR 2020 (no acotado)'!K9/'INVT 2020'!K9,"indef"))</f>
        <v>6.3661976238332754</v>
      </c>
      <c r="L9" s="43">
        <f>IF(AND('INVTR 2020 (no acotado)'!L9=0, 'INVT 2020'!L9=0), "-", IFERROR('INVTR 2020 (no acotado)'!L9/'INVT 2020'!L9,"indef"))</f>
        <v>1.0859287393742088</v>
      </c>
      <c r="M9" s="44" t="str">
        <f>IF(AND('INVTR 2020 (no acotado)'!M9=0, 'INVT 2020'!M9=0), "-", IFERROR('INVTR 2020 (no acotado)'!M9/'INVT 2020'!M9,"indef"))</f>
        <v>-</v>
      </c>
      <c r="N9" s="45" t="str">
        <f>IF(AND('INVTR 2020 (no acotado)'!N9=0, 'INVT 2020'!N9=0), "-", IFERROR('INVTR 2020 (no acotado)'!N9/'INVT 2020'!N9,"indef"))</f>
        <v>-</v>
      </c>
      <c r="O9" s="22">
        <f>IF(AND('INVTR 2020 (no acotado)'!O9=0, 'INVT 2020'!O9=0), "-", IFERROR('INVTR 2020 (no acotado)'!O9/'INVT 2020'!O9,"indef"))</f>
        <v>2.0845390821837939</v>
      </c>
    </row>
    <row r="10" spans="1:15" x14ac:dyDescent="0.35">
      <c r="A10" s="54"/>
      <c r="B10" s="19">
        <v>3</v>
      </c>
      <c r="C10" s="47">
        <f>IF(AND('INVTR 2020 (no acotado)'!C10=0, 'INVT 2020'!C10=0), "-", IFERROR('INVTR 2020 (no acotado)'!C10/'INVT 2020'!C10,"indef"))</f>
        <v>0.54778251447160853</v>
      </c>
      <c r="D10" s="47" t="str">
        <f>IF(AND('INVTR 2020 (no acotado)'!D10=0, 'INVT 2020'!D10=0), "-", IFERROR('INVTR 2020 (no acotado)'!D10/'INVT 2020'!D10,"indef"))</f>
        <v>-</v>
      </c>
      <c r="E10" s="47">
        <f>IF(AND('INVTR 2020 (no acotado)'!E10=0, 'INVT 2020'!E10=0), "-", IFERROR('INVTR 2020 (no acotado)'!E10/'INVT 2020'!E10,"indef"))</f>
        <v>0.89328854176773065</v>
      </c>
      <c r="F10" s="47">
        <f>IF(AND('INVTR 2020 (no acotado)'!F10=0, 'INVT 2020'!F10=0), "-", IFERROR('INVTR 2020 (no acotado)'!F10/'INVT 2020'!F10,"indef"))</f>
        <v>0.8749523674419547</v>
      </c>
      <c r="G10" s="47">
        <f>IF(AND('INVTR 2020 (no acotado)'!G10=0, 'INVT 2020'!G10=0), "-", IFERROR('INVTR 2020 (no acotado)'!G10/'INVT 2020'!G10,"indef"))</f>
        <v>0.42720835057709111</v>
      </c>
      <c r="H10" s="47">
        <f>IF(AND('INVTR 2020 (no acotado)'!H10=0, 'INVT 2020'!H10=0), "-", IFERROR('INVTR 2020 (no acotado)'!H10/'INVT 2020'!H10,"indef"))</f>
        <v>1.4683794978193545</v>
      </c>
      <c r="I10" s="47">
        <f>IF(AND('INVTR 2020 (no acotado)'!I10=0, 'INVT 2020'!I10=0), "-", IFERROR('INVTR 2020 (no acotado)'!I10/'INVT 2020'!I10,"indef"))</f>
        <v>5.5240626490972238</v>
      </c>
      <c r="J10" s="47">
        <f>IF(AND('INVTR 2020 (no acotado)'!J10=0, 'INVT 2020'!J10=0), "-", IFERROR('INVTR 2020 (no acotado)'!J10/'INVT 2020'!J10,"indef"))</f>
        <v>0.58404147785646832</v>
      </c>
      <c r="K10" s="47">
        <f>IF(AND('INVTR 2020 (no acotado)'!K10=0, 'INVT 2020'!K10=0), "-", IFERROR('INVTR 2020 (no acotado)'!K10/'INVT 2020'!K10,"indef"))</f>
        <v>1.3758716365770172</v>
      </c>
      <c r="L10" s="47">
        <f>IF(AND('INVTR 2020 (no acotado)'!L10=0, 'INVT 2020'!L10=0), "-", IFERROR('INVTR 2020 (no acotado)'!L10/'INVT 2020'!L10,"indef"))</f>
        <v>1.0859287393742088</v>
      </c>
      <c r="M10" s="44" t="str">
        <f>IF(AND('INVTR 2020 (no acotado)'!M10=0, 'INVT 2020'!M10=0), "-", IFERROR('INVTR 2020 (no acotado)'!M10/'INVT 2020'!M10,"indef"))</f>
        <v>-</v>
      </c>
      <c r="N10" s="45" t="str">
        <f>IF(AND('INVTR 2020 (no acotado)'!N10=0, 'INVT 2020'!N10=0), "-", IFERROR('INVTR 2020 (no acotado)'!N10/'INVT 2020'!N10,"indef"))</f>
        <v>-</v>
      </c>
      <c r="O10" s="23">
        <f>IF(AND('INVTR 2020 (no acotado)'!O10=0, 'INVT 2020'!O10=0), "-", IFERROR('INVTR 2020 (no acotado)'!O10/'INVT 2020'!O10,"indef"))</f>
        <v>1.9979026249096257</v>
      </c>
    </row>
    <row r="11" spans="1:15" ht="15" thickBot="1" x14ac:dyDescent="0.4">
      <c r="A11" s="55"/>
      <c r="B11" s="20">
        <v>4</v>
      </c>
      <c r="C11" s="49">
        <f>IF(AND('INVTR 2020 (no acotado)'!C11=0, 'INVT 2020'!C11=0), "-", IFERROR('INVTR 2020 (no acotado)'!C11/'INVT 2020'!C11,"indef"))</f>
        <v>1</v>
      </c>
      <c r="D11" s="49" t="str">
        <f>IF(AND('INVTR 2020 (no acotado)'!D11=0, 'INVT 2020'!D11=0), "-", IFERROR('INVTR 2020 (no acotado)'!D11/'INVT 2020'!D11,"indef"))</f>
        <v>-</v>
      </c>
      <c r="E11" s="49">
        <f>IF(AND('INVTR 2020 (no acotado)'!E11=0, 'INVT 2020'!E11=0), "-", IFERROR('INVTR 2020 (no acotado)'!E11/'INVT 2020'!E11,"indef"))</f>
        <v>0.39200915527691316</v>
      </c>
      <c r="F11" s="49">
        <f>IF(AND('INVTR 2020 (no acotado)'!F11=0, 'INVT 2020'!F11=0), "-", IFERROR('INVTR 2020 (no acotado)'!F11/'INVT 2020'!F11,"indef"))</f>
        <v>0.57006750314957944</v>
      </c>
      <c r="G11" s="49">
        <f>IF(AND('INVTR 2020 (no acotado)'!G11=0, 'INVT 2020'!G11=0), "-", IFERROR('INVTR 2020 (no acotado)'!G11/'INVT 2020'!G11,"indef"))</f>
        <v>0.28718981221271778</v>
      </c>
      <c r="H11" s="49">
        <f>IF(AND('INVTR 2020 (no acotado)'!H11=0, 'INVT 2020'!H11=0), "-", IFERROR('INVTR 2020 (no acotado)'!H11/'INVT 2020'!H11,"indef"))</f>
        <v>0.45721502604654723</v>
      </c>
      <c r="I11" s="49">
        <f>IF(AND('INVTR 2020 (no acotado)'!I11=0, 'INVT 2020'!I11=0), "-", IFERROR('INVTR 2020 (no acotado)'!I11/'INVT 2020'!I11,"indef"))</f>
        <v>8.576557402602572E-2</v>
      </c>
      <c r="J11" s="49" t="str">
        <f>IF(AND('INVTR 2020 (no acotado)'!J11=0, 'INVT 2020'!J11=0), "-", IFERROR('INVTR 2020 (no acotado)'!J11/'INVT 2020'!J11,"indef"))</f>
        <v>-</v>
      </c>
      <c r="K11" s="49" t="str">
        <f>IF(AND('INVTR 2020 (no acotado)'!K11=0, 'INVT 2020'!K11=0), "-", IFERROR('INVTR 2020 (no acotado)'!K11/'INVT 2020'!K11,"indef"))</f>
        <v>-</v>
      </c>
      <c r="L11" s="49">
        <f>IF(AND('INVTR 2020 (no acotado)'!L11=0, 'INVT 2020'!L11=0), "-", IFERROR('INVTR 2020 (no acotado)'!L11/'INVT 2020'!L11,"indef"))</f>
        <v>1.0859287393742088</v>
      </c>
      <c r="M11" s="50" t="str">
        <f>IF(AND('INVTR 2020 (no acotado)'!M11=0, 'INVT 2020'!M11=0), "-", IFERROR('INVTR 2020 (no acotado)'!M11/'INVT 2020'!M11,"indef"))</f>
        <v>-</v>
      </c>
      <c r="N11" s="51" t="str">
        <f>IF(AND('INVTR 2020 (no acotado)'!N11=0, 'INVT 2020'!N11=0), "-", IFERROR('INVTR 2020 (no acotado)'!N11/'INVT 2020'!N11,"indef"))</f>
        <v>-</v>
      </c>
      <c r="O11" s="24">
        <f>IF(AND('INVTR 2020 (no acotado)'!O11=0, 'INVT 2020'!O11=0), "-", IFERROR('INVTR 2020 (no acotado)'!O11/'INVT 2020'!O11,"indef"))</f>
        <v>0.48427775025688874</v>
      </c>
    </row>
    <row r="12" spans="1:15" x14ac:dyDescent="0.35">
      <c r="A12" s="53" t="s">
        <v>4</v>
      </c>
      <c r="B12" s="17">
        <v>1</v>
      </c>
      <c r="C12" s="39" t="str">
        <f>IF(AND('INVTR 2020 (no acotado)'!C12=0, 'INVT 2020'!C12=0), "-", IFERROR('INVTR 2020 (no acotado)'!C12/'INVT 2020'!C12,"indef"))</f>
        <v>-</v>
      </c>
      <c r="D12" s="40" t="str">
        <f>IF(AND('INVTR 2020 (no acotado)'!D12=0, 'INVT 2020'!D12=0), "-", IFERROR('INVTR 2020 (no acotado)'!D12/'INVT 2020'!D12,"indef"))</f>
        <v>-</v>
      </c>
      <c r="E12" s="40" t="str">
        <f>IF(AND('INVTR 2020 (no acotado)'!E12=0, 'INVT 2020'!E12=0), "-", IFERROR('INVTR 2020 (no acotado)'!E12/'INVT 2020'!E12,"indef"))</f>
        <v>-</v>
      </c>
      <c r="F12" s="40" t="str">
        <f>IF(AND('INVTR 2020 (no acotado)'!F12=0, 'INVT 2020'!F12=0), "-", IFERROR('INVTR 2020 (no acotado)'!F12/'INVT 2020'!F12,"indef"))</f>
        <v>-</v>
      </c>
      <c r="G12" s="40" t="str">
        <f>IF(AND('INVTR 2020 (no acotado)'!G12=0, 'INVT 2020'!G12=0), "-", IFERROR('INVTR 2020 (no acotado)'!G12/'INVT 2020'!G12,"indef"))</f>
        <v>-</v>
      </c>
      <c r="H12" s="40" t="str">
        <f>IF(AND('INVTR 2020 (no acotado)'!H12=0, 'INVT 2020'!H12=0), "-", IFERROR('INVTR 2020 (no acotado)'!H12/'INVT 2020'!H12,"indef"))</f>
        <v>-</v>
      </c>
      <c r="I12" s="40" t="str">
        <f>IF(AND('INVTR 2020 (no acotado)'!I12=0, 'INVT 2020'!I12=0), "-", IFERROR('INVTR 2020 (no acotado)'!I12/'INVT 2020'!I12,"indef"))</f>
        <v>-</v>
      </c>
      <c r="J12" s="40" t="str">
        <f>IF(AND('INVTR 2020 (no acotado)'!J12=0, 'INVT 2020'!J12=0), "-", IFERROR('INVTR 2020 (no acotado)'!J12/'INVT 2020'!J12,"indef"))</f>
        <v>-</v>
      </c>
      <c r="K12" s="40" t="str">
        <f>IF(AND('INVTR 2020 (no acotado)'!K12=0, 'INVT 2020'!K12=0), "-", IFERROR('INVTR 2020 (no acotado)'!K12/'INVT 2020'!K12,"indef"))</f>
        <v>-</v>
      </c>
      <c r="L12" s="40" t="str">
        <f>IF(AND('INVTR 2020 (no acotado)'!L12=0, 'INVT 2020'!L12=0), "-", IFERROR('INVTR 2020 (no acotado)'!L12/'INVT 2020'!L12,"indef"))</f>
        <v>-</v>
      </c>
      <c r="M12" s="41">
        <f>IF(AND('INVTR 2020 (no acotado)'!M12=0, 'INVT 2020'!M12=0), "-", IFERROR('INVTR 2020 (no acotado)'!M12/'INVT 2020'!M12,"indef"))</f>
        <v>0.23728259491729625</v>
      </c>
      <c r="N12" s="41">
        <f>IF(AND('INVTR 2020 (no acotado)'!N12=0, 'INVT 2020'!N12=0), "-", IFERROR('INVTR 2020 (no acotado)'!N12/'INVT 2020'!N12,"indef"))</f>
        <v>8.7058087096905684E-2</v>
      </c>
      <c r="O12" s="21">
        <f>IF(AND('INVTR 2020 (no acotado)'!O12=0, 'INVT 2020'!O12=0), "-", IFERROR('INVTR 2020 (no acotado)'!O12/'INVT 2020'!O12,"indef"))</f>
        <v>0.17794809822381258</v>
      </c>
    </row>
    <row r="13" spans="1:15" x14ac:dyDescent="0.35">
      <c r="A13" s="54"/>
      <c r="B13" s="18">
        <v>2</v>
      </c>
      <c r="C13" s="43" t="str">
        <f>IF(AND('INVTR 2020 (no acotado)'!C13=0, 'INVT 2020'!C13=0), "-", IFERROR('INVTR 2020 (no acotado)'!C13/'INVT 2020'!C13,"indef"))</f>
        <v>-</v>
      </c>
      <c r="D13" s="43" t="str">
        <f>IF(AND('INVTR 2020 (no acotado)'!D13=0, 'INVT 2020'!D13=0), "-", IFERROR('INVTR 2020 (no acotado)'!D13/'INVT 2020'!D13,"indef"))</f>
        <v>-</v>
      </c>
      <c r="E13" s="43">
        <f>IF(AND('INVTR 2020 (no acotado)'!E13=0, 'INVT 2020'!E13=0), "-", IFERROR('INVTR 2020 (no acotado)'!E13/'INVT 2020'!E13,"indef"))</f>
        <v>0.2279685264339612</v>
      </c>
      <c r="F13" s="43">
        <f>IF(AND('INVTR 2020 (no acotado)'!F13=0, 'INVT 2020'!F13=0), "-", IFERROR('INVTR 2020 (no acotado)'!F13/'INVT 2020'!F13,"indef"))</f>
        <v>1.7196796804914269</v>
      </c>
      <c r="G13" s="43">
        <f>IF(AND('INVTR 2020 (no acotado)'!G13=0, 'INVT 2020'!G13=0), "-", IFERROR('INVTR 2020 (no acotado)'!G13/'INVT 2020'!G13,"indef"))</f>
        <v>0</v>
      </c>
      <c r="H13" s="43">
        <f>IF(AND('INVTR 2020 (no acotado)'!H13=0, 'INVT 2020'!H13=0), "-", IFERROR('INVTR 2020 (no acotado)'!H13/'INVT 2020'!H13,"indef"))</f>
        <v>3.2676848499007125</v>
      </c>
      <c r="I13" s="43">
        <f>IF(AND('INVTR 2020 (no acotado)'!I13=0, 'INVT 2020'!I13=0), "-", IFERROR('INVTR 2020 (no acotado)'!I13/'INVT 2020'!I13,"indef"))</f>
        <v>0.12939137489313696</v>
      </c>
      <c r="J13" s="43">
        <f>IF(AND('INVTR 2020 (no acotado)'!J13=0, 'INVT 2020'!J13=0), "-", IFERROR('INVTR 2020 (no acotado)'!J13/'INVT 2020'!J13,"indef"))</f>
        <v>0.156</v>
      </c>
      <c r="K13" s="43">
        <f>IF(AND('INVTR 2020 (no acotado)'!K13=0, 'INVT 2020'!K13=0), "-", IFERROR('INVTR 2020 (no acotado)'!K13/'INVT 2020'!K13,"indef"))</f>
        <v>0</v>
      </c>
      <c r="L13" s="43">
        <f>IF(AND('INVTR 2020 (no acotado)'!L13=0, 'INVT 2020'!L13=0), "-", IFERROR('INVTR 2020 (no acotado)'!L13/'INVT 2020'!L13,"indef"))</f>
        <v>2.0081000000000002</v>
      </c>
      <c r="M13" s="44" t="str">
        <f>IF(AND('INVTR 2020 (no acotado)'!M13=0, 'INVT 2020'!M13=0), "-", IFERROR('INVTR 2020 (no acotado)'!M13/'INVT 2020'!M13,"indef"))</f>
        <v>-</v>
      </c>
      <c r="N13" s="45" t="str">
        <f>IF(AND('INVTR 2020 (no acotado)'!N13=0, 'INVT 2020'!N13=0), "-", IFERROR('INVTR 2020 (no acotado)'!N13/'INVT 2020'!N13,"indef"))</f>
        <v>-</v>
      </c>
      <c r="O13" s="22">
        <f>IF(AND('INVTR 2020 (no acotado)'!O13=0, 'INVT 2020'!O13=0), "-", IFERROR('INVTR 2020 (no acotado)'!O13/'INVT 2020'!O13,"indef"))</f>
        <v>0.28219344768723548</v>
      </c>
    </row>
    <row r="14" spans="1:15" x14ac:dyDescent="0.35">
      <c r="A14" s="54"/>
      <c r="B14" s="19">
        <v>3</v>
      </c>
      <c r="C14" s="47" t="str">
        <f>IF(AND('INVTR 2020 (no acotado)'!C14=0, 'INVT 2020'!C14=0), "-", IFERROR('INVTR 2020 (no acotado)'!C14/'INVT 2020'!C14,"indef"))</f>
        <v>-</v>
      </c>
      <c r="D14" s="47" t="str">
        <f>IF(AND('INVTR 2020 (no acotado)'!D14=0, 'INVT 2020'!D14=0), "-", IFERROR('INVTR 2020 (no acotado)'!D14/'INVT 2020'!D14,"indef"))</f>
        <v>-</v>
      </c>
      <c r="E14" s="47">
        <f>IF(AND('INVTR 2020 (no acotado)'!E14=0, 'INVT 2020'!E14=0), "-", IFERROR('INVTR 2020 (no acotado)'!E14/'INVT 2020'!E14,"indef"))</f>
        <v>1.0541393502330108</v>
      </c>
      <c r="F14" s="47">
        <f>IF(AND('INVTR 2020 (no acotado)'!F14=0, 'INVT 2020'!F14=0), "-", IFERROR('INVTR 2020 (no acotado)'!F14/'INVT 2020'!F14,"indef"))</f>
        <v>0.9038096972073375</v>
      </c>
      <c r="G14" s="47">
        <f>IF(AND('INVTR 2020 (no acotado)'!G14=0, 'INVT 2020'!G14=0), "-", IFERROR('INVTR 2020 (no acotado)'!G14/'INVT 2020'!G14,"indef"))</f>
        <v>0.6</v>
      </c>
      <c r="H14" s="47">
        <f>IF(AND('INVTR 2020 (no acotado)'!H14=0, 'INVT 2020'!H14=0), "-", IFERROR('INVTR 2020 (no acotado)'!H14/'INVT 2020'!H14,"indef"))</f>
        <v>1.3833438387743118</v>
      </c>
      <c r="I14" s="47">
        <f>IF(AND('INVTR 2020 (no acotado)'!I14=0, 'INVT 2020'!I14=0), "-", IFERROR('INVTR 2020 (no acotado)'!I14/'INVT 2020'!I14,"indef"))</f>
        <v>9.2447357877402006E-2</v>
      </c>
      <c r="J14" s="47" t="str">
        <f>IF(AND('INVTR 2020 (no acotado)'!J14=0, 'INVT 2020'!J14=0), "-", IFERROR('INVTR 2020 (no acotado)'!J14/'INVT 2020'!J14,"indef"))</f>
        <v>-</v>
      </c>
      <c r="K14" s="47">
        <f>IF(AND('INVTR 2020 (no acotado)'!K14=0, 'INVT 2020'!K14=0), "-", IFERROR('INVTR 2020 (no acotado)'!K14/'INVT 2020'!K14,"indef"))</f>
        <v>0</v>
      </c>
      <c r="L14" s="47">
        <f>IF(AND('INVTR 2020 (no acotado)'!L14=0, 'INVT 2020'!L14=0), "-", IFERROR('INVTR 2020 (no acotado)'!L14/'INVT 2020'!L14,"indef"))</f>
        <v>2.0081000000000002</v>
      </c>
      <c r="M14" s="44" t="str">
        <f>IF(AND('INVTR 2020 (no acotado)'!M14=0, 'INVT 2020'!M14=0), "-", IFERROR('INVTR 2020 (no acotado)'!M14/'INVT 2020'!M14,"indef"))</f>
        <v>-</v>
      </c>
      <c r="N14" s="45" t="str">
        <f>IF(AND('INVTR 2020 (no acotado)'!N14=0, 'INVT 2020'!N14=0), "-", IFERROR('INVTR 2020 (no acotado)'!N14/'INVT 2020'!N14,"indef"))</f>
        <v>-</v>
      </c>
      <c r="O14" s="23">
        <f>IF(AND('INVTR 2020 (no acotado)'!O14=0, 'INVT 2020'!O14=0), "-", IFERROR('INVTR 2020 (no acotado)'!O14/'INVT 2020'!O14,"indef"))</f>
        <v>0.47603318141379652</v>
      </c>
    </row>
    <row r="15" spans="1:15" ht="15" thickBot="1" x14ac:dyDescent="0.4">
      <c r="A15" s="55"/>
      <c r="B15" s="20">
        <v>4</v>
      </c>
      <c r="C15" s="49" t="str">
        <f>IF(AND('INVTR 2020 (no acotado)'!C15=0, 'INVT 2020'!C15=0), "-", IFERROR('INVTR 2020 (no acotado)'!C15/'INVT 2020'!C15,"indef"))</f>
        <v>indef</v>
      </c>
      <c r="D15" s="49" t="str">
        <f>IF(AND('INVTR 2020 (no acotado)'!D15=0, 'INVT 2020'!D15=0), "-", IFERROR('INVTR 2020 (no acotado)'!D15/'INVT 2020'!D15,"indef"))</f>
        <v>-</v>
      </c>
      <c r="E15" s="49">
        <f>IF(AND('INVTR 2020 (no acotado)'!E15=0, 'INVT 2020'!E15=0), "-", IFERROR('INVTR 2020 (no acotado)'!E15/'INVT 2020'!E15,"indef"))</f>
        <v>1.2701141127326359</v>
      </c>
      <c r="F15" s="49">
        <f>IF(AND('INVTR 2020 (no acotado)'!F15=0, 'INVT 2020'!F15=0), "-", IFERROR('INVTR 2020 (no acotado)'!F15/'INVT 2020'!F15,"indef"))</f>
        <v>1.1366544704427302</v>
      </c>
      <c r="G15" s="49">
        <f>IF(AND('INVTR 2020 (no acotado)'!G15=0, 'INVT 2020'!G15=0), "-", IFERROR('INVTR 2020 (no acotado)'!G15/'INVT 2020'!G15,"indef"))</f>
        <v>0</v>
      </c>
      <c r="H15" s="49">
        <f>IF(AND('INVTR 2020 (no acotado)'!H15=0, 'INVT 2020'!H15=0), "-", IFERROR('INVTR 2020 (no acotado)'!H15/'INVT 2020'!H15,"indef"))</f>
        <v>0.3910456673688566</v>
      </c>
      <c r="I15" s="49">
        <f>IF(AND('INVTR 2020 (no acotado)'!I15=0, 'INVT 2020'!I15=0), "-", IFERROR('INVTR 2020 (no acotado)'!I15/'INVT 2020'!I15,"indef"))</f>
        <v>0</v>
      </c>
      <c r="J15" s="49" t="str">
        <f>IF(AND('INVTR 2020 (no acotado)'!J15=0, 'INVT 2020'!J15=0), "-", IFERROR('INVTR 2020 (no acotado)'!J15/'INVT 2020'!J15,"indef"))</f>
        <v>-</v>
      </c>
      <c r="K15" s="49" t="str">
        <f>IF(AND('INVTR 2020 (no acotado)'!K15=0, 'INVT 2020'!K15=0), "-", IFERROR('INVTR 2020 (no acotado)'!K15/'INVT 2020'!K15,"indef"))</f>
        <v>-</v>
      </c>
      <c r="L15" s="49">
        <f>IF(AND('INVTR 2020 (no acotado)'!L15=0, 'INVT 2020'!L15=0), "-", IFERROR('INVTR 2020 (no acotado)'!L15/'INVT 2020'!L15,"indef"))</f>
        <v>2.0081000000000002</v>
      </c>
      <c r="M15" s="50" t="str">
        <f>IF(AND('INVTR 2020 (no acotado)'!M15=0, 'INVT 2020'!M15=0), "-", IFERROR('INVTR 2020 (no acotado)'!M15/'INVT 2020'!M15,"indef"))</f>
        <v>-</v>
      </c>
      <c r="N15" s="51" t="str">
        <f>IF(AND('INVTR 2020 (no acotado)'!N15=0, 'INVT 2020'!N15=0), "-", IFERROR('INVTR 2020 (no acotado)'!N15/'INVT 2020'!N15,"indef"))</f>
        <v>-</v>
      </c>
      <c r="O15" s="24">
        <f>IF(AND('INVTR 2020 (no acotado)'!O15=0, 'INVT 2020'!O15=0), "-", IFERROR('INVTR 2020 (no acotado)'!O15/'INVT 2020'!O15,"indef"))</f>
        <v>2.7548414552721936</v>
      </c>
    </row>
    <row r="16" spans="1:15" x14ac:dyDescent="0.35">
      <c r="A16" s="53" t="s">
        <v>5</v>
      </c>
      <c r="B16" s="17">
        <v>1</v>
      </c>
      <c r="C16" s="39" t="str">
        <f>IF(AND('INVTR 2020 (no acotado)'!C16=0, 'INVT 2020'!C16=0), "-", IFERROR('INVTR 2020 (no acotado)'!C16/'INVT 2020'!C16,"indef"))</f>
        <v>-</v>
      </c>
      <c r="D16" s="40" t="str">
        <f>IF(AND('INVTR 2020 (no acotado)'!D16=0, 'INVT 2020'!D16=0), "-", IFERROR('INVTR 2020 (no acotado)'!D16/'INVT 2020'!D16,"indef"))</f>
        <v>-</v>
      </c>
      <c r="E16" s="40" t="str">
        <f>IF(AND('INVTR 2020 (no acotado)'!E16=0, 'INVT 2020'!E16=0), "-", IFERROR('INVTR 2020 (no acotado)'!E16/'INVT 2020'!E16,"indef"))</f>
        <v>-</v>
      </c>
      <c r="F16" s="40" t="str">
        <f>IF(AND('INVTR 2020 (no acotado)'!F16=0, 'INVT 2020'!F16=0), "-", IFERROR('INVTR 2020 (no acotado)'!F16/'INVT 2020'!F16,"indef"))</f>
        <v>-</v>
      </c>
      <c r="G16" s="40" t="str">
        <f>IF(AND('INVTR 2020 (no acotado)'!G16=0, 'INVT 2020'!G16=0), "-", IFERROR('INVTR 2020 (no acotado)'!G16/'INVT 2020'!G16,"indef"))</f>
        <v>-</v>
      </c>
      <c r="H16" s="40" t="str">
        <f>IF(AND('INVTR 2020 (no acotado)'!H16=0, 'INVT 2020'!H16=0), "-", IFERROR('INVTR 2020 (no acotado)'!H16/'INVT 2020'!H16,"indef"))</f>
        <v>-</v>
      </c>
      <c r="I16" s="40" t="str">
        <f>IF(AND('INVTR 2020 (no acotado)'!I16=0, 'INVT 2020'!I16=0), "-", IFERROR('INVTR 2020 (no acotado)'!I16/'INVT 2020'!I16,"indef"))</f>
        <v>-</v>
      </c>
      <c r="J16" s="40" t="str">
        <f>IF(AND('INVTR 2020 (no acotado)'!J16=0, 'INVT 2020'!J16=0), "-", IFERROR('INVTR 2020 (no acotado)'!J16/'INVT 2020'!J16,"indef"))</f>
        <v>-</v>
      </c>
      <c r="K16" s="40" t="str">
        <f>IF(AND('INVTR 2020 (no acotado)'!K16=0, 'INVT 2020'!K16=0), "-", IFERROR('INVTR 2020 (no acotado)'!K16/'INVT 2020'!K16,"indef"))</f>
        <v>-</v>
      </c>
      <c r="L16" s="40" t="str">
        <f>IF(AND('INVTR 2020 (no acotado)'!L16=0, 'INVT 2020'!L16=0), "-", IFERROR('INVTR 2020 (no acotado)'!L16/'INVT 2020'!L16,"indef"))</f>
        <v>-</v>
      </c>
      <c r="M16" s="41">
        <f>IF(AND('INVTR 2020 (no acotado)'!M16=0, 'INVT 2020'!M16=0), "-", IFERROR('INVTR 2020 (no acotado)'!M16/'INVT 2020'!M16,"indef"))</f>
        <v>6.3001861163177394E-2</v>
      </c>
      <c r="N16" s="41">
        <f>IF(AND('INVTR 2020 (no acotado)'!N16=0, 'INVT 2020'!N16=0), "-", IFERROR('INVTR 2020 (no acotado)'!N16/'INVT 2020'!N16,"indef"))</f>
        <v>0.78857106884397155</v>
      </c>
      <c r="O16" s="21">
        <f>IF(AND('INVTR 2020 (no acotado)'!O16=0, 'INVT 2020'!O16=0), "-", IFERROR('INVTR 2020 (no acotado)'!O16/'INVT 2020'!O16,"indef"))</f>
        <v>0.54749899367369159</v>
      </c>
    </row>
    <row r="17" spans="1:15" x14ac:dyDescent="0.35">
      <c r="A17" s="54"/>
      <c r="B17" s="18">
        <v>2</v>
      </c>
      <c r="C17" s="43" t="str">
        <f>IF(AND('INVTR 2020 (no acotado)'!C17=0, 'INVT 2020'!C17=0), "-", IFERROR('INVTR 2020 (no acotado)'!C17/'INVT 2020'!C17,"indef"))</f>
        <v>-</v>
      </c>
      <c r="D17" s="43" t="str">
        <f>IF(AND('INVTR 2020 (no acotado)'!D17=0, 'INVT 2020'!D17=0), "-", IFERROR('INVTR 2020 (no acotado)'!D17/'INVT 2020'!D17,"indef"))</f>
        <v>-</v>
      </c>
      <c r="E17" s="43" t="str">
        <f>IF(AND('INVTR 2020 (no acotado)'!E17=0, 'INVT 2020'!E17=0), "-", IFERROR('INVTR 2020 (no acotado)'!E17/'INVT 2020'!E17,"indef"))</f>
        <v>-</v>
      </c>
      <c r="F17" s="43">
        <f>IF(AND('INVTR 2020 (no acotado)'!F17=0, 'INVT 2020'!F17=0), "-", IFERROR('INVTR 2020 (no acotado)'!F17/'INVT 2020'!F17,"indef"))</f>
        <v>0.97640175728878009</v>
      </c>
      <c r="G17" s="43">
        <f>IF(AND('INVTR 2020 (no acotado)'!G17=0, 'INVT 2020'!G17=0), "-", IFERROR('INVTR 2020 (no acotado)'!G17/'INVT 2020'!G17,"indef"))</f>
        <v>0</v>
      </c>
      <c r="H17" s="43" t="str">
        <f>IF(AND('INVTR 2020 (no acotado)'!H17=0, 'INVT 2020'!H17=0), "-", IFERROR('INVTR 2020 (no acotado)'!H17/'INVT 2020'!H17,"indef"))</f>
        <v>-</v>
      </c>
      <c r="I17" s="43">
        <f>IF(AND('INVTR 2020 (no acotado)'!I17=0, 'INVT 2020'!I17=0), "-", IFERROR('INVTR 2020 (no acotado)'!I17/'INVT 2020'!I17,"indef"))</f>
        <v>1.3537301951581737</v>
      </c>
      <c r="J17" s="43" t="str">
        <f>IF(AND('INVTR 2020 (no acotado)'!J17=0, 'INVT 2020'!J17=0), "-", IFERROR('INVTR 2020 (no acotado)'!J17/'INVT 2020'!J17,"indef"))</f>
        <v>indef</v>
      </c>
      <c r="K17" s="43">
        <f>IF(AND('INVTR 2020 (no acotado)'!K17=0, 'INVT 2020'!K17=0), "-", IFERROR('INVTR 2020 (no acotado)'!K17/'INVT 2020'!K17,"indef"))</f>
        <v>0.1090289186808719</v>
      </c>
      <c r="L17" s="43">
        <f>IF(AND('INVTR 2020 (no acotado)'!L17=0, 'INVT 2020'!L17=0), "-", IFERROR('INVTR 2020 (no acotado)'!L17/'INVT 2020'!L17,"indef"))</f>
        <v>0.90189301981057135</v>
      </c>
      <c r="M17" s="44" t="str">
        <f>IF(AND('INVTR 2020 (no acotado)'!M17=0, 'INVT 2020'!M17=0), "-", IFERROR('INVTR 2020 (no acotado)'!M17/'INVT 2020'!M17,"indef"))</f>
        <v>-</v>
      </c>
      <c r="N17" s="45" t="str">
        <f>IF(AND('INVTR 2020 (no acotado)'!N17=0, 'INVT 2020'!N17=0), "-", IFERROR('INVTR 2020 (no acotado)'!N17/'INVT 2020'!N17,"indef"))</f>
        <v>-</v>
      </c>
      <c r="O17" s="22">
        <f>IF(AND('INVTR 2020 (no acotado)'!O17=0, 'INVT 2020'!O17=0), "-", IFERROR('INVTR 2020 (no acotado)'!O17/'INVT 2020'!O17,"indef"))</f>
        <v>0.76596853288380251</v>
      </c>
    </row>
    <row r="18" spans="1:15" x14ac:dyDescent="0.35">
      <c r="A18" s="54"/>
      <c r="B18" s="19">
        <v>3</v>
      </c>
      <c r="C18" s="47" t="str">
        <f>IF(AND('INVTR 2020 (no acotado)'!C18=0, 'INVT 2020'!C18=0), "-", IFERROR('INVTR 2020 (no acotado)'!C18/'INVT 2020'!C18,"indef"))</f>
        <v>-</v>
      </c>
      <c r="D18" s="47" t="str">
        <f>IF(AND('INVTR 2020 (no acotado)'!D18=0, 'INVT 2020'!D18=0), "-", IFERROR('INVTR 2020 (no acotado)'!D18/'INVT 2020'!D18,"indef"))</f>
        <v>-</v>
      </c>
      <c r="E18" s="47" t="str">
        <f>IF(AND('INVTR 2020 (no acotado)'!E18=0, 'INVT 2020'!E18=0), "-", IFERROR('INVTR 2020 (no acotado)'!E18/'INVT 2020'!E18,"indef"))</f>
        <v>-</v>
      </c>
      <c r="F18" s="47" t="str">
        <f>IF(AND('INVTR 2020 (no acotado)'!F18=0, 'INVT 2020'!F18=0), "-", IFERROR('INVTR 2020 (no acotado)'!F18/'INVT 2020'!F18,"indef"))</f>
        <v>indef</v>
      </c>
      <c r="G18" s="47" t="str">
        <f>IF(AND('INVTR 2020 (no acotado)'!G18=0, 'INVT 2020'!G18=0), "-", IFERROR('INVTR 2020 (no acotado)'!G18/'INVT 2020'!G18,"indef"))</f>
        <v>-</v>
      </c>
      <c r="H18" s="47" t="str">
        <f>IF(AND('INVTR 2020 (no acotado)'!H18=0, 'INVT 2020'!H18=0), "-", IFERROR('INVTR 2020 (no acotado)'!H18/'INVT 2020'!H18,"indef"))</f>
        <v>-</v>
      </c>
      <c r="I18" s="47">
        <f>IF(AND('INVTR 2020 (no acotado)'!I18=0, 'INVT 2020'!I18=0), "-", IFERROR('INVTR 2020 (no acotado)'!I18/'INVT 2020'!I18,"indef"))</f>
        <v>0.20287103322362063</v>
      </c>
      <c r="J18" s="47" t="str">
        <f>IF(AND('INVTR 2020 (no acotado)'!J18=0, 'INVT 2020'!J18=0), "-", IFERROR('INVTR 2020 (no acotado)'!J18/'INVT 2020'!J18,"indef"))</f>
        <v>-</v>
      </c>
      <c r="K18" s="47">
        <f>IF(AND('INVTR 2020 (no acotado)'!K18=0, 'INVT 2020'!K18=0), "-", IFERROR('INVTR 2020 (no acotado)'!K18/'INVT 2020'!K18,"indef"))</f>
        <v>1.302785311322222E-2</v>
      </c>
      <c r="L18" s="47">
        <f>IF(AND('INVTR 2020 (no acotado)'!L18=0, 'INVT 2020'!L18=0), "-", IFERROR('INVTR 2020 (no acotado)'!L18/'INVT 2020'!L18,"indef"))</f>
        <v>0.90189301981057135</v>
      </c>
      <c r="M18" s="44" t="str">
        <f>IF(AND('INVTR 2020 (no acotado)'!M18=0, 'INVT 2020'!M18=0), "-", IFERROR('INVTR 2020 (no acotado)'!M18/'INVT 2020'!M18,"indef"))</f>
        <v>-</v>
      </c>
      <c r="N18" s="45" t="str">
        <f>IF(AND('INVTR 2020 (no acotado)'!N18=0, 'INVT 2020'!N18=0), "-", IFERROR('INVTR 2020 (no acotado)'!N18/'INVT 2020'!N18,"indef"))</f>
        <v>-</v>
      </c>
      <c r="O18" s="23">
        <f>IF(AND('INVTR 2020 (no acotado)'!O18=0, 'INVT 2020'!O18=0), "-", IFERROR('INVTR 2020 (no acotado)'!O18/'INVT 2020'!O18,"indef"))</f>
        <v>0.44486772701722177</v>
      </c>
    </row>
    <row r="19" spans="1:15" ht="15" thickBot="1" x14ac:dyDescent="0.4">
      <c r="A19" s="55"/>
      <c r="B19" s="20">
        <v>4</v>
      </c>
      <c r="C19" s="49" t="str">
        <f>IF(AND('INVTR 2020 (no acotado)'!C19=0, 'INVT 2020'!C19=0), "-", IFERROR('INVTR 2020 (no acotado)'!C19/'INVT 2020'!C19,"indef"))</f>
        <v>-</v>
      </c>
      <c r="D19" s="49" t="str">
        <f>IF(AND('INVTR 2020 (no acotado)'!D19=0, 'INVT 2020'!D19=0), "-", IFERROR('INVTR 2020 (no acotado)'!D19/'INVT 2020'!D19,"indef"))</f>
        <v>-</v>
      </c>
      <c r="E19" s="49" t="str">
        <f>IF(AND('INVTR 2020 (no acotado)'!E19=0, 'INVT 2020'!E19=0), "-", IFERROR('INVTR 2020 (no acotado)'!E19/'INVT 2020'!E19,"indef"))</f>
        <v>-</v>
      </c>
      <c r="F19" s="49" t="str">
        <f>IF(AND('INVTR 2020 (no acotado)'!F19=0, 'INVT 2020'!F19=0), "-", IFERROR('INVTR 2020 (no acotado)'!F19/'INVT 2020'!F19,"indef"))</f>
        <v>indef</v>
      </c>
      <c r="G19" s="49" t="str">
        <f>IF(AND('INVTR 2020 (no acotado)'!G19=0, 'INVT 2020'!G19=0), "-", IFERROR('INVTR 2020 (no acotado)'!G19/'INVT 2020'!G19,"indef"))</f>
        <v>-</v>
      </c>
      <c r="H19" s="49" t="str">
        <f>IF(AND('INVTR 2020 (no acotado)'!H19=0, 'INVT 2020'!H19=0), "-", IFERROR('INVTR 2020 (no acotado)'!H19/'INVT 2020'!H19,"indef"))</f>
        <v>-</v>
      </c>
      <c r="I19" s="49" t="str">
        <f>IF(AND('INVTR 2020 (no acotado)'!I19=0, 'INVT 2020'!I19=0), "-", IFERROR('INVTR 2020 (no acotado)'!I19/'INVT 2020'!I19,"indef"))</f>
        <v>-</v>
      </c>
      <c r="J19" s="49" t="str">
        <f>IF(AND('INVTR 2020 (no acotado)'!J19=0, 'INVT 2020'!J19=0), "-", IFERROR('INVTR 2020 (no acotado)'!J19/'INVT 2020'!J19,"indef"))</f>
        <v>-</v>
      </c>
      <c r="K19" s="49" t="str">
        <f>IF(AND('INVTR 2020 (no acotado)'!K19=0, 'INVT 2020'!K19=0), "-", IFERROR('INVTR 2020 (no acotado)'!K19/'INVT 2020'!K19,"indef"))</f>
        <v>-</v>
      </c>
      <c r="L19" s="49">
        <f>IF(AND('INVTR 2020 (no acotado)'!L19=0, 'INVT 2020'!L19=0), "-", IFERROR('INVTR 2020 (no acotado)'!L19/'INVT 2020'!L19,"indef"))</f>
        <v>0.90189301981057135</v>
      </c>
      <c r="M19" s="50" t="str">
        <f>IF(AND('INVTR 2020 (no acotado)'!M19=0, 'INVT 2020'!M19=0), "-", IFERROR('INVTR 2020 (no acotado)'!M19/'INVT 2020'!M19,"indef"))</f>
        <v>-</v>
      </c>
      <c r="N19" s="51" t="str">
        <f>IF(AND('INVTR 2020 (no acotado)'!N19=0, 'INVT 2020'!N19=0), "-", IFERROR('INVTR 2020 (no acotado)'!N19/'INVT 2020'!N19,"indef"))</f>
        <v>-</v>
      </c>
      <c r="O19" s="24">
        <f>IF(AND('INVTR 2020 (no acotado)'!O19=0, 'INVT 2020'!O19=0), "-", IFERROR('INVTR 2020 (no acotado)'!O19/'INVT 2020'!O19,"indef"))</f>
        <v>2.0316741743934221</v>
      </c>
    </row>
    <row r="20" spans="1:15" ht="19" thickBot="1" x14ac:dyDescent="0.4">
      <c r="A20" s="56" t="s">
        <v>6</v>
      </c>
      <c r="B20" s="57"/>
      <c r="C20" s="25">
        <f>IF(AND('INVTR 2020 (no acotado)'!C20=0, 'INVT 2020'!C20=0), "-", IFERROR('INVTR 2020 (no acotado)'!C20/'INVT 2020'!C20,"indef"))</f>
        <v>1.7020652207794336</v>
      </c>
      <c r="D20" s="25" t="str">
        <f>IF(AND('INVTR 2020 (no acotado)'!D20=0, 'INVT 2020'!D20=0), "-", IFERROR('INVTR 2020 (no acotado)'!D20/'INVT 2020'!D20,"indef"))</f>
        <v>-</v>
      </c>
      <c r="E20" s="25">
        <f>IF(AND('INVTR 2020 (no acotado)'!E20=0, 'INVT 2020'!E20=0), "-", IFERROR('INVTR 2020 (no acotado)'!E20/'INVT 2020'!E20,"indef"))</f>
        <v>0.78047202438759444</v>
      </c>
      <c r="F20" s="25">
        <f>IF(AND('INVTR 2020 (no acotado)'!F20=0, 'INVT 2020'!F20=0), "-", IFERROR('INVTR 2020 (no acotado)'!F20/'INVT 2020'!F20,"indef"))</f>
        <v>1.3217120220452854</v>
      </c>
      <c r="G20" s="25">
        <f>IF(AND('INVTR 2020 (no acotado)'!G20=0, 'INVT 2020'!G20=0), "-", IFERROR('INVTR 2020 (no acotado)'!G20/'INVT 2020'!G20,"indef"))</f>
        <v>0.13971103012902336</v>
      </c>
      <c r="H20" s="25">
        <f>IF(AND('INVTR 2020 (no acotado)'!H20=0, 'INVT 2020'!H20=0), "-", IFERROR('INVTR 2020 (no acotado)'!H20/'INVT 2020'!H20,"indef"))</f>
        <v>0.57445662278714993</v>
      </c>
      <c r="I20" s="25">
        <f>IF(AND('INVTR 2020 (no acotado)'!I20=0, 'INVT 2020'!I20=0), "-", IFERROR('INVTR 2020 (no acotado)'!I20/'INVT 2020'!I20,"indef"))</f>
        <v>1.0342461610850375</v>
      </c>
      <c r="J20" s="25">
        <f>IF(AND('INVTR 2020 (no acotado)'!J20=0, 'INVT 2020'!J20=0), "-", IFERROR('INVTR 2020 (no acotado)'!J20/'INVT 2020'!J20,"indef"))</f>
        <v>0.33848029858537892</v>
      </c>
      <c r="K20" s="25">
        <f>IF(AND('INVTR 2020 (no acotado)'!K20=0, 'INVT 2020'!K20=0), "-", IFERROR('INVTR 2020 (no acotado)'!K20/'INVT 2020'!K20,"indef"))</f>
        <v>1.2013907636666978</v>
      </c>
      <c r="L20" s="25">
        <f>IF(AND('INVTR 2020 (no acotado)'!L20=0, 'INVT 2020'!L20=0), "-", IFERROR('INVTR 2020 (no acotado)'!L20/'INVT 2020'!L20,"indef"))</f>
        <v>3.5701398341998716</v>
      </c>
      <c r="M20" s="25">
        <f>IF(AND('INVTR 2020 (no acotado)'!M20=0, 'INVT 2020'!M20=0), "-", IFERROR('INVTR 2020 (no acotado)'!M20/'INVT 2020'!M20,"indef"))</f>
        <v>1.1754868951373181</v>
      </c>
      <c r="N20" s="25">
        <f>IF(AND('INVTR 2020 (no acotado)'!N20=0, 'INVT 2020'!N20=0), "-", IFERROR('INVTR 2020 (no acotado)'!N20/'INVT 2020'!N20,"indef"))</f>
        <v>1.5325760073890691</v>
      </c>
      <c r="O20" s="52">
        <f>IF(AND('INVTR 2020 (no acotado)'!O20=0, 'INVT 2020'!O20=0), "-", IFERROR('INVTR 2020 (no acotado)'!O20/'INVT 2020'!O20,"indef"))</f>
        <v>1.1055779184649772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6DA63UNE3QJW-1271664277-367209</_dlc_DocId>
    <_dlc_DocIdUrl xmlns="36884c60-c274-4940-9354-c29f0b69c076">
      <Url>https://epmco.sharepoint.com/sites/uttde/_layouts/15/DocIdRedir.aspx?ID=6DA63UNE3QJW-1271664277-367209</Url>
      <Description>6DA63UNE3QJW-1271664277-367209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3" ma:contentTypeDescription="Crear nuevo documento." ma:contentTypeScope="" ma:versionID="b1c78c360aa2abad8241f0583a281e65">
  <xsd:schema xmlns:xsd="http://www.w3.org/2001/XMLSchema" xmlns:xs="http://www.w3.org/2001/XMLSchema" xmlns:p="http://schemas.microsoft.com/office/2006/metadata/properties" xmlns:ns2="36884c60-c274-4940-9354-c29f0b69c076" xmlns:ns3="661bfcfa-41c8-4741-9d5b-01325c234c02" targetNamespace="http://schemas.microsoft.com/office/2006/metadata/properties" ma:root="true" ma:fieldsID="7318b0f84290f45b2413f8bf4030ecd1" ns2:_="" ns3:_="">
    <xsd:import namespace="36884c60-c274-4940-9354-c29f0b69c076"/>
    <xsd:import namespace="661bfcfa-41c8-4741-9d5b-01325c234c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0C796A-4ECF-4ADC-80DB-B1C90F6153CE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6884c60-c274-4940-9354-c29f0b69c076"/>
    <ds:schemaRef ds:uri="661bfcfa-41c8-4741-9d5b-01325c234c0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00B88F-BB2C-49F8-AEC0-A64A12089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25104-7432-42D8-AEFD-5D632CA463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987FDA0-BE63-4260-BD2E-663B83269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INVTR 2020 (no acotado)</vt:lpstr>
      <vt:lpstr>INVT 2020</vt:lpstr>
      <vt:lpstr>% 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2021-03-29T20:45:32Z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471e0eaa-69cd-4475-8184-41d9a0f2242d</vt:lpwstr>
  </property>
</Properties>
</file>