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epm-file01\1040\04_Planeación_Demanda\Nuevo Marco Tarifario\NMT MR CRA 821 20\Metas Mercado Regional\Metas para el CCU\"/>
    </mc:Choice>
  </mc:AlternateContent>
  <xr:revisionPtr revIDLastSave="0" documentId="13_ncr:1_{6BA26C59-BA8D-4053-9727-33B6F2F6A37E}" xr6:coauthVersionLast="47" xr6:coauthVersionMax="47" xr10:uidLastSave="{00000000-0000-0000-0000-000000000000}"/>
  <bookViews>
    <workbookView xWindow="-110" yWindow="-110" windowWidth="19420" windowHeight="10300" tabRatio="852" activeTab="3" xr2:uid="{00000000-000D-0000-FFFF-FFFF00000000}"/>
  </bookViews>
  <sheets>
    <sheet name="psmv" sheetId="19" r:id="rId1"/>
    <sheet name="Medellin" sheetId="2" r:id="rId2"/>
    <sheet name="Envigado" sheetId="5" r:id="rId3"/>
    <sheet name="Bello" sheetId="4" r:id="rId4"/>
    <sheet name="Copacabana" sheetId="6" r:id="rId5"/>
    <sheet name="Girardota" sheetId="13" r:id="rId6"/>
    <sheet name="Itagui" sheetId="14" r:id="rId7"/>
    <sheet name="La Estrella" sheetId="15" r:id="rId8"/>
    <sheet name="Sabaneta" sheetId="16" r:id="rId9"/>
    <sheet name="Caldas" sheetId="17" r:id="rId10"/>
    <sheet name="Rionegro" sheetId="1" r:id="rId11"/>
    <sheet name="Barbosa" sheetId="18" r:id="rId12"/>
  </sheets>
  <definedNames>
    <definedName name="_xlnm._FilterDatabase" localSheetId="1" hidden="1">Medellin!$A$1:$N$22</definedName>
    <definedName name="_xlnm._FilterDatabase" localSheetId="0" hidden="1">psmv!$A$1:$N$4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8" l="1"/>
  <c r="G13" i="18"/>
  <c r="H13" i="18"/>
  <c r="I13" i="18"/>
  <c r="J13" i="18"/>
  <c r="K13" i="18"/>
  <c r="L13" i="18"/>
  <c r="M13" i="18"/>
  <c r="N13" i="18"/>
  <c r="F14" i="18"/>
  <c r="G14" i="18"/>
  <c r="H14" i="18"/>
  <c r="I14" i="18"/>
  <c r="J14" i="18"/>
  <c r="K14" i="18"/>
  <c r="L14" i="18"/>
  <c r="M14" i="18"/>
  <c r="N14" i="18"/>
  <c r="E14" i="18"/>
  <c r="E13" i="18"/>
  <c r="F13" i="1"/>
  <c r="F15" i="1" s="1"/>
  <c r="G13" i="1"/>
  <c r="G15" i="1" s="1"/>
  <c r="H13" i="1"/>
  <c r="I13" i="1"/>
  <c r="I15" i="1" s="1"/>
  <c r="J13" i="1"/>
  <c r="J15" i="1" s="1"/>
  <c r="K13" i="1"/>
  <c r="L13" i="1"/>
  <c r="M13" i="1"/>
  <c r="N13" i="1"/>
  <c r="N15" i="1" s="1"/>
  <c r="F14" i="1"/>
  <c r="G14" i="1"/>
  <c r="H14" i="1"/>
  <c r="I14" i="1"/>
  <c r="J14" i="1"/>
  <c r="K14" i="1"/>
  <c r="L14" i="1"/>
  <c r="M14" i="1"/>
  <c r="N14" i="1"/>
  <c r="H15" i="1"/>
  <c r="K15" i="1"/>
  <c r="L15" i="1"/>
  <c r="M15" i="1"/>
  <c r="E14" i="1"/>
  <c r="E13" i="1"/>
  <c r="J15" i="16"/>
  <c r="K15" i="16"/>
  <c r="L15" i="16"/>
  <c r="M15" i="16"/>
  <c r="N15" i="16"/>
  <c r="F13" i="16"/>
  <c r="G13" i="16"/>
  <c r="H13" i="16"/>
  <c r="I13" i="16"/>
  <c r="J13" i="16"/>
  <c r="K13" i="16"/>
  <c r="L13" i="16"/>
  <c r="M13" i="16"/>
  <c r="N13" i="16"/>
  <c r="F14" i="16"/>
  <c r="G14" i="16"/>
  <c r="H14" i="16"/>
  <c r="I14" i="16"/>
  <c r="J14" i="16"/>
  <c r="K14" i="16"/>
  <c r="L14" i="16"/>
  <c r="M14" i="16"/>
  <c r="N14" i="16"/>
  <c r="E14" i="16"/>
  <c r="E13" i="16"/>
  <c r="J15" i="2"/>
  <c r="K15" i="2"/>
  <c r="L15" i="2"/>
  <c r="M15" i="2"/>
  <c r="N15" i="2"/>
  <c r="F13" i="2"/>
  <c r="G13" i="2"/>
  <c r="H13" i="2"/>
  <c r="I13" i="2"/>
  <c r="J13" i="2"/>
  <c r="K13" i="2"/>
  <c r="L13" i="2"/>
  <c r="M13" i="2"/>
  <c r="N13" i="2"/>
  <c r="F14" i="2"/>
  <c r="G14" i="2"/>
  <c r="H14" i="2"/>
  <c r="I14" i="2"/>
  <c r="J14" i="2"/>
  <c r="K14" i="2"/>
  <c r="L14" i="2"/>
  <c r="M14" i="2"/>
  <c r="N14" i="2"/>
  <c r="E14" i="2"/>
  <c r="E13" i="2"/>
  <c r="F13" i="15"/>
  <c r="G13" i="15"/>
  <c r="H13" i="15"/>
  <c r="I13" i="15"/>
  <c r="J13" i="15"/>
  <c r="K13" i="15"/>
  <c r="L13" i="15"/>
  <c r="L15" i="15" s="1"/>
  <c r="M13" i="15"/>
  <c r="M15" i="15" s="1"/>
  <c r="N13" i="15"/>
  <c r="N15" i="15" s="1"/>
  <c r="F14" i="15"/>
  <c r="G14" i="15"/>
  <c r="H14" i="15"/>
  <c r="I14" i="15"/>
  <c r="J14" i="15"/>
  <c r="J15" i="15" s="1"/>
  <c r="K14" i="15"/>
  <c r="L14" i="15"/>
  <c r="M14" i="15"/>
  <c r="N14" i="15"/>
  <c r="E14" i="15"/>
  <c r="E13" i="15"/>
  <c r="J15" i="14"/>
  <c r="K15" i="14"/>
  <c r="L15" i="14"/>
  <c r="M15" i="14"/>
  <c r="N15" i="14"/>
  <c r="F13" i="14"/>
  <c r="G13" i="14"/>
  <c r="H13" i="14"/>
  <c r="I13" i="14"/>
  <c r="J13" i="14"/>
  <c r="K13" i="14"/>
  <c r="L13" i="14"/>
  <c r="M13" i="14"/>
  <c r="N13" i="14"/>
  <c r="F14" i="14"/>
  <c r="G14" i="14"/>
  <c r="H14" i="14"/>
  <c r="I14" i="14"/>
  <c r="J14" i="14"/>
  <c r="K14" i="14"/>
  <c r="L14" i="14"/>
  <c r="M14" i="14"/>
  <c r="N14" i="14"/>
  <c r="E14" i="14"/>
  <c r="E13" i="14"/>
  <c r="J15" i="13"/>
  <c r="K15" i="13"/>
  <c r="L15" i="13"/>
  <c r="M15" i="13"/>
  <c r="N15" i="13"/>
  <c r="F13" i="13"/>
  <c r="G13" i="13"/>
  <c r="H13" i="13"/>
  <c r="I13" i="13"/>
  <c r="J13" i="13"/>
  <c r="K13" i="13"/>
  <c r="L13" i="13"/>
  <c r="M13" i="13"/>
  <c r="N13" i="13"/>
  <c r="F14" i="13"/>
  <c r="G14" i="13"/>
  <c r="H14" i="13"/>
  <c r="I14" i="13"/>
  <c r="J14" i="13"/>
  <c r="K14" i="13"/>
  <c r="L14" i="13"/>
  <c r="M14" i="13"/>
  <c r="N14" i="13"/>
  <c r="E14" i="13"/>
  <c r="E13" i="13"/>
  <c r="J15" i="5"/>
  <c r="K15" i="5"/>
  <c r="L15" i="5"/>
  <c r="M15" i="5"/>
  <c r="N15" i="5"/>
  <c r="F13" i="5"/>
  <c r="G13" i="5"/>
  <c r="H13" i="5"/>
  <c r="I13" i="5"/>
  <c r="J13" i="5"/>
  <c r="K13" i="5"/>
  <c r="L13" i="5"/>
  <c r="M13" i="5"/>
  <c r="N13" i="5"/>
  <c r="F14" i="5"/>
  <c r="G14" i="5"/>
  <c r="H14" i="5"/>
  <c r="I14" i="5"/>
  <c r="J14" i="5"/>
  <c r="K14" i="5"/>
  <c r="L14" i="5"/>
  <c r="M14" i="5"/>
  <c r="N14" i="5"/>
  <c r="E14" i="5"/>
  <c r="E13" i="5"/>
  <c r="J15" i="6"/>
  <c r="K15" i="6"/>
  <c r="L15" i="6"/>
  <c r="M15" i="6"/>
  <c r="N15" i="6"/>
  <c r="F13" i="6"/>
  <c r="G13" i="6"/>
  <c r="H13" i="6"/>
  <c r="I13" i="6"/>
  <c r="J13" i="6"/>
  <c r="K13" i="6"/>
  <c r="L13" i="6"/>
  <c r="M13" i="6"/>
  <c r="N13" i="6"/>
  <c r="F14" i="6"/>
  <c r="G14" i="6"/>
  <c r="H14" i="6"/>
  <c r="I14" i="6"/>
  <c r="J14" i="6"/>
  <c r="K14" i="6"/>
  <c r="L14" i="6"/>
  <c r="M14" i="6"/>
  <c r="N14" i="6"/>
  <c r="E14" i="6"/>
  <c r="E13" i="6"/>
  <c r="N15" i="17"/>
  <c r="N13" i="17"/>
  <c r="N14" i="17"/>
  <c r="F13" i="17"/>
  <c r="G13" i="17"/>
  <c r="H13" i="17"/>
  <c r="I13" i="17"/>
  <c r="J13" i="17"/>
  <c r="K13" i="17"/>
  <c r="L13" i="17"/>
  <c r="M13" i="17"/>
  <c r="F14" i="17"/>
  <c r="G14" i="17"/>
  <c r="H14" i="17"/>
  <c r="I14" i="17"/>
  <c r="J14" i="17"/>
  <c r="J15" i="17" s="1"/>
  <c r="K14" i="17"/>
  <c r="K15" i="17" s="1"/>
  <c r="L14" i="17"/>
  <c r="L15" i="17" s="1"/>
  <c r="M14" i="17"/>
  <c r="M15" i="17" s="1"/>
  <c r="E14" i="17"/>
  <c r="E13" i="17"/>
  <c r="K15" i="15" l="1"/>
  <c r="F13" i="4" l="1"/>
  <c r="G13" i="4"/>
  <c r="H13" i="4"/>
  <c r="I13" i="4"/>
  <c r="J13" i="4"/>
  <c r="K13" i="4"/>
  <c r="L13" i="4"/>
  <c r="M13" i="4"/>
  <c r="N13" i="4"/>
  <c r="F14" i="4"/>
  <c r="G14" i="4"/>
  <c r="H14" i="4"/>
  <c r="I14" i="4"/>
  <c r="J14" i="4"/>
  <c r="K14" i="4"/>
  <c r="L14" i="4"/>
  <c r="M14" i="4"/>
  <c r="N14" i="4"/>
  <c r="E14" i="4"/>
  <c r="E13" i="4"/>
</calcChain>
</file>

<file path=xl/sharedStrings.xml><?xml version="1.0" encoding="utf-8"?>
<sst xmlns="http://schemas.openxmlformats.org/spreadsheetml/2006/main" count="1004" uniqueCount="85">
  <si>
    <t>MEDELLÍN</t>
  </si>
  <si>
    <t>METAS  PARA LOS ESTANDARES DE SERVICIO Y EFICEINCIA</t>
  </si>
  <si>
    <t>Estándar de Servicio</t>
  </si>
  <si>
    <t xml:space="preserve">Servicio público domiciliario </t>
  </si>
  <si>
    <t>META ESTÁNDAR</t>
  </si>
  <si>
    <t>Unidad</t>
  </si>
  <si>
    <t>Cobertura</t>
  </si>
  <si>
    <t>Acueducto</t>
  </si>
  <si>
    <t>Número de suscriptores
incorporados con conexión al
servicio de acueducto.</t>
  </si>
  <si>
    <t xml:space="preserve"> Alcantarillado</t>
  </si>
  <si>
    <t>Número de suscriptores
incorporados con conexión al
servicio de alcantarillado.</t>
  </si>
  <si>
    <t>Continuidad</t>
  </si>
  <si>
    <r>
      <t>≥</t>
    </r>
    <r>
      <rPr>
        <b/>
        <sz val="11.2"/>
        <color rgb="FF000000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98,36%</t>
    </r>
  </si>
  <si>
    <t>Número de días por año de prestación del servicio.</t>
  </si>
  <si>
    <t>Calidad</t>
  </si>
  <si>
    <r>
      <t>IRCA ≤</t>
    </r>
    <r>
      <rPr>
        <b/>
        <sz val="11.2"/>
        <color rgb="FF000000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5%</t>
    </r>
  </si>
  <si>
    <t>Puntaje IRCA (%)</t>
  </si>
  <si>
    <t>≤ 5%</t>
  </si>
  <si>
    <t>100 % del cumplimiento de obras a cargo del prestador estipuladas en el Plan de Saneamiento y Manejo de Vertimientos -PSMV</t>
  </si>
  <si>
    <t>% de cumplimiento del PSMV</t>
  </si>
  <si>
    <t>IQR- Indicador de
reclamos comerciales</t>
  </si>
  <si>
    <t xml:space="preserve">≤ 4 reclamaciones comerciales por facturación resueltas a favor del suscriptor en segunda instancia por cada 1.000 suscriptores por año </t>
  </si>
  <si>
    <t>reclamos/1.000
suscriptores/ por periodo de
tiempo analizado)</t>
  </si>
  <si>
    <t>Estándar de eficiencia</t>
  </si>
  <si>
    <t>Servicio público domiciliario</t>
  </si>
  <si>
    <t>Nuevos suscriptores residenciales</t>
  </si>
  <si>
    <t>Para el año 5 debe lograrse el 100% de la diferencia, y gradualidad según la ejecución programada para el POIR</t>
  </si>
  <si>
    <t>(Suscriptores)</t>
  </si>
  <si>
    <t>DACAL- Diferencia entre suscriptores de Acueducto y Alcantarillado (Suscriptores)</t>
  </si>
  <si>
    <t>Reducir el 100% de la diferencia, y gradualidad según la ejecución programada para el POIR y el plan de incorporación de suscriptores.</t>
  </si>
  <si>
    <t>IPUF* - Índice de Pérdidas por Suscriptor Facturado estándar (m3/suscriptor/mes)</t>
  </si>
  <si>
    <t>Para el año 5 debe lograrse el 50% de la diferencia, y para el año 10 debe lograrse el 75%. La gradualidad es de acuerdo con las metas de la persona prestadora.</t>
  </si>
  <si>
    <t xml:space="preserve"> (m3/suscriptor/mes)</t>
  </si>
  <si>
    <t>CAU* – Costos administrativos eficientes estándar por suscriptor mensual  ($/suscriptor/mes)</t>
  </si>
  <si>
    <t>Para el año 5 debe lograrse el 100% de la diferencia, con un avance de 1/5 cada año</t>
  </si>
  <si>
    <t>($/suscriptor/mes)</t>
  </si>
  <si>
    <t>COU* – Costos operativos eficientes estándar por suscriptor mensual  ($/suscriptor/mes)</t>
  </si>
  <si>
    <t>ENVIGADO</t>
  </si>
  <si>
    <t>100 % del cumplimiento de
obras a cargo del prestador
estipuladas en el Plan de
Saneamiento y Manejo de
Vertimientos -PSMV</t>
  </si>
  <si>
    <t>≤ 4 reclamaciones
comerciales por facturación
resueltas a favor del
suscriptor en segunda
instancia por cada 1.000
suscriptores por año</t>
  </si>
  <si>
    <t>Para el año 5 debe lograrse el
100% de la diferencia, y
gradualidad según la ejecución
programada para el POIR</t>
  </si>
  <si>
    <t>BELLO</t>
  </si>
  <si>
    <t>COPACABANA</t>
  </si>
  <si>
    <t>GIRARDOTA</t>
  </si>
  <si>
    <t>ITAGUI</t>
  </si>
  <si>
    <t>SABANETA</t>
  </si>
  <si>
    <t>CALDAS</t>
  </si>
  <si>
    <t>BARBOSA</t>
  </si>
  <si>
    <t>Número de suscriptores Incorporados con conexión al servicio de acueducto.</t>
  </si>
  <si>
    <t>Número de suscriptores incorporados con conexión al servicio de alcantarillado.</t>
  </si>
  <si>
    <t>Rionegro</t>
  </si>
  <si>
    <t>LA ESTRELLA</t>
  </si>
  <si>
    <t>Jul 2020 - Jun 2021</t>
  </si>
  <si>
    <t>Jul 2021 - Jun 2022</t>
  </si>
  <si>
    <t>Jul 2022 - Jun 2023</t>
  </si>
  <si>
    <t>Jul 2023 - Jun 2024</t>
  </si>
  <si>
    <t>Jul 2024 - Jun 2025</t>
  </si>
  <si>
    <t>Jul 2025 - Jun 2026</t>
  </si>
  <si>
    <t>Jul 2026 - Jun 2027</t>
  </si>
  <si>
    <t>Jul 2027 - Jun 2028</t>
  </si>
  <si>
    <t>Jul 2028 - Jun 2029</t>
  </si>
  <si>
    <t>Jul 2029 - Jun 2030</t>
  </si>
  <si>
    <t>Envigado</t>
  </si>
  <si>
    <t>Bello</t>
  </si>
  <si>
    <t>Copacabana</t>
  </si>
  <si>
    <t>Girardota</t>
  </si>
  <si>
    <t>Itagui</t>
  </si>
  <si>
    <t>La Estrella</t>
  </si>
  <si>
    <t>Barbosa</t>
  </si>
  <si>
    <t>101 % del cumplimiento de obras a cargo del prestador estipuladas en el Plan de Saneamiento y Manejo de Vertimientos -PSMV</t>
  </si>
  <si>
    <t>102 % del cumplimiento de obras a cargo del prestador estipuladas en el Plan de Saneamiento y Manejo de Vertimientos -PSMV</t>
  </si>
  <si>
    <t>103 % del cumplimiento de obras a cargo del prestador estipuladas en el Plan de Saneamiento y Manejo de Vertimientos -PSMV</t>
  </si>
  <si>
    <t>104 % del cumplimiento de obras a cargo del prestador estipuladas en el Plan de Saneamiento y Manejo de Vertimientos -PSMV</t>
  </si>
  <si>
    <t>105 % del cumplimiento de obras a cargo del prestador estipuladas en el Plan de Saneamiento y Manejo de Vertimientos -PSMV</t>
  </si>
  <si>
    <t>106 % del cumplimiento de obras a cargo del prestador estipuladas en el Plan de Saneamiento y Manejo de Vertimientos -PSMV</t>
  </si>
  <si>
    <t>107 % del cumplimiento de obras a cargo del prestador estipuladas en el Plan de Saneamiento y Manejo de Vertimientos -PSMV</t>
  </si>
  <si>
    <t>108 % del cumplimiento de obras a cargo del prestador estipuladas en el Plan de Saneamiento y Manejo de Vertimientos -PSMV</t>
  </si>
  <si>
    <t>Municipio</t>
  </si>
  <si>
    <t>Sabaneta</t>
  </si>
  <si>
    <t>Caldas</t>
  </si>
  <si>
    <t>Jul 2016 - Jun 2017</t>
  </si>
  <si>
    <t>Jul 2017 - Jun 2018</t>
  </si>
  <si>
    <t>Jul 2018 - Jun 2019</t>
  </si>
  <si>
    <t>Jul 2019 - Jun 2020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</si>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</sst>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.2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.5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7E4B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9" fontId="4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164" fontId="7" fillId="2" borderId="2" xfId="1" applyNumberFormat="1" applyFont="1" applyFill="1" applyBorder="1" applyAlignment="1">
      <alignment horizontal="center" vertical="center" wrapText="1" readingOrder="1"/>
    </xf>
    <xf numFmtId="10" fontId="9" fillId="2" borderId="2" xfId="2" applyNumberFormat="1" applyFont="1" applyFill="1" applyBorder="1" applyAlignment="1">
      <alignment horizontal="center" vertical="center" wrapText="1" readingOrder="1"/>
    </xf>
    <xf numFmtId="10" fontId="10" fillId="2" borderId="2" xfId="2" applyNumberFormat="1" applyFont="1" applyFill="1" applyBorder="1" applyAlignment="1">
      <alignment horizontal="center" vertical="center" wrapText="1" readingOrder="1"/>
    </xf>
    <xf numFmtId="9" fontId="9" fillId="2" borderId="2" xfId="2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164" fontId="9" fillId="2" borderId="2" xfId="1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43" fontId="9" fillId="2" borderId="2" xfId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164" fontId="9" fillId="4" borderId="2" xfId="1" applyNumberFormat="1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/>
    </xf>
    <xf numFmtId="43" fontId="7" fillId="2" borderId="2" xfId="1" applyNumberFormat="1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13" fillId="5" borderId="9" xfId="0" applyFont="1" applyFill="1" applyBorder="1" applyAlignment="1">
      <alignment horizontal="center" vertical="center" wrapText="1"/>
    </xf>
    <xf numFmtId="0" fontId="0" fillId="0" borderId="8" xfId="0" applyBorder="1"/>
    <xf numFmtId="0" fontId="13" fillId="5" borderId="0" xfId="0" applyFont="1" applyFill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43" fontId="9" fillId="2" borderId="2" xfId="1" applyNumberFormat="1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C62C-F4CA-4242-868E-EF63AC8DD5E2}">
  <dimension ref="A1:N15"/>
  <sheetViews>
    <sheetView topLeftCell="A8" zoomScale="50" zoomScaleNormal="50" workbookViewId="0">
      <selection activeCell="F12" sqref="F12"/>
    </sheetView>
  </sheetViews>
  <sheetFormatPr baseColWidth="10" defaultRowHeight="14.5" x14ac:dyDescent="0.35"/>
  <cols>
    <col min="1" max="1" width="39.1796875" customWidth="1"/>
    <col min="2" max="2" width="19.81640625" bestFit="1" customWidth="1"/>
    <col min="3" max="3" width="37.81640625" customWidth="1"/>
    <col min="4" max="4" width="39.4531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B2" s="4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77</v>
      </c>
      <c r="B4" s="6" t="s">
        <v>3</v>
      </c>
      <c r="C4" s="6" t="s">
        <v>4</v>
      </c>
      <c r="D4" s="6" t="s">
        <v>5</v>
      </c>
      <c r="E4" s="32" t="s">
        <v>52</v>
      </c>
      <c r="F4" s="32" t="s">
        <v>53</v>
      </c>
      <c r="G4" s="32" t="s">
        <v>54</v>
      </c>
      <c r="H4" s="32" t="s">
        <v>55</v>
      </c>
      <c r="I4" s="32" t="s">
        <v>56</v>
      </c>
      <c r="J4" s="32" t="s">
        <v>57</v>
      </c>
      <c r="K4" s="32" t="s">
        <v>58</v>
      </c>
      <c r="L4" s="32" t="s">
        <v>59</v>
      </c>
      <c r="M4" s="32" t="s">
        <v>60</v>
      </c>
      <c r="N4" s="32" t="s">
        <v>61</v>
      </c>
    </row>
    <row r="5" spans="1:14" ht="74.5" thickBot="1" x14ac:dyDescent="0.4">
      <c r="A5" s="1" t="s">
        <v>0</v>
      </c>
      <c r="B5" s="6" t="s">
        <v>9</v>
      </c>
      <c r="C5" s="6" t="s">
        <v>18</v>
      </c>
      <c r="D5" s="31" t="s">
        <v>19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74.5" thickBot="1" x14ac:dyDescent="0.4">
      <c r="A6" s="1" t="s">
        <v>62</v>
      </c>
      <c r="B6" s="6" t="s">
        <v>9</v>
      </c>
      <c r="C6" s="6" t="s">
        <v>18</v>
      </c>
      <c r="D6" s="31" t="s">
        <v>19</v>
      </c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74.5" thickBot="1" x14ac:dyDescent="0.4">
      <c r="A7" s="1" t="s">
        <v>63</v>
      </c>
      <c r="B7" s="6" t="s">
        <v>9</v>
      </c>
      <c r="C7" s="6" t="s">
        <v>69</v>
      </c>
      <c r="D7" s="31" t="s">
        <v>19</v>
      </c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74.5" thickBot="1" x14ac:dyDescent="0.4">
      <c r="A8" s="1" t="s">
        <v>64</v>
      </c>
      <c r="B8" s="6" t="s">
        <v>9</v>
      </c>
      <c r="C8" s="6" t="s">
        <v>70</v>
      </c>
      <c r="D8" s="31" t="s">
        <v>19</v>
      </c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74.5" thickBot="1" x14ac:dyDescent="0.4">
      <c r="A9" s="1" t="s">
        <v>65</v>
      </c>
      <c r="B9" s="6" t="s">
        <v>9</v>
      </c>
      <c r="C9" s="6" t="s">
        <v>71</v>
      </c>
      <c r="D9" s="31" t="s">
        <v>19</v>
      </c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74.5" thickBot="1" x14ac:dyDescent="0.4">
      <c r="A10" s="1" t="s">
        <v>66</v>
      </c>
      <c r="B10" s="6" t="s">
        <v>9</v>
      </c>
      <c r="C10" s="6" t="s">
        <v>72</v>
      </c>
      <c r="D10" s="31" t="s">
        <v>19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ht="74.5" thickBot="1" x14ac:dyDescent="0.4">
      <c r="A11" s="1" t="s">
        <v>67</v>
      </c>
      <c r="B11" s="6" t="s">
        <v>9</v>
      </c>
      <c r="C11" s="6" t="s">
        <v>73</v>
      </c>
      <c r="D11" s="31" t="s">
        <v>19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74.5" thickBot="1" x14ac:dyDescent="0.4">
      <c r="A12" s="1" t="s">
        <v>78</v>
      </c>
      <c r="B12" s="6" t="s">
        <v>9</v>
      </c>
      <c r="C12" s="6" t="s">
        <v>74</v>
      </c>
      <c r="D12" s="31" t="s">
        <v>19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74.5" thickBot="1" x14ac:dyDescent="0.4">
      <c r="A13" s="1" t="s">
        <v>79</v>
      </c>
      <c r="B13" s="6" t="s">
        <v>9</v>
      </c>
      <c r="C13" s="6" t="s">
        <v>75</v>
      </c>
      <c r="D13" s="31" t="s">
        <v>19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ht="74.5" thickBot="1" x14ac:dyDescent="0.4">
      <c r="A14" s="1" t="s">
        <v>50</v>
      </c>
      <c r="B14" s="6" t="s">
        <v>9</v>
      </c>
      <c r="C14" s="6" t="s">
        <v>75</v>
      </c>
      <c r="D14" s="31" t="s">
        <v>19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ht="74.5" thickBot="1" x14ac:dyDescent="0.4">
      <c r="A15" s="1" t="s">
        <v>68</v>
      </c>
      <c r="B15" s="6" t="s">
        <v>9</v>
      </c>
      <c r="C15" s="6" t="s">
        <v>76</v>
      </c>
      <c r="D15" s="31" t="s">
        <v>19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</row>
  </sheetData>
  <mergeCells count="1">
    <mergeCell ref="D2:N2"/>
  </mergeCells>
  <phoneticPr fontId="12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topLeftCell="B7" zoomScale="60" zoomScaleNormal="60" workbookViewId="0">
      <selection activeCell="E15" sqref="E15:I1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47.179687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46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44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1521</v>
      </c>
      <c r="F5" s="9">
        <v>429</v>
      </c>
      <c r="G5" s="9">
        <v>377</v>
      </c>
      <c r="H5" s="9">
        <v>363</v>
      </c>
      <c r="I5" s="9">
        <v>345</v>
      </c>
      <c r="J5" s="9">
        <v>331</v>
      </c>
      <c r="K5" s="9">
        <v>322</v>
      </c>
      <c r="L5" s="9">
        <v>309</v>
      </c>
      <c r="M5" s="9">
        <v>299</v>
      </c>
      <c r="N5" s="9">
        <v>291</v>
      </c>
    </row>
    <row r="6" spans="1:14" ht="44" thickBot="1" x14ac:dyDescent="0.4">
      <c r="A6" s="40"/>
      <c r="B6" s="6" t="s">
        <v>9</v>
      </c>
      <c r="C6" s="7">
        <v>1</v>
      </c>
      <c r="D6" s="8" t="s">
        <v>10</v>
      </c>
      <c r="E6" s="9">
        <v>2603</v>
      </c>
      <c r="F6" s="9">
        <v>429</v>
      </c>
      <c r="G6" s="9">
        <v>377</v>
      </c>
      <c r="H6" s="9">
        <v>363</v>
      </c>
      <c r="I6" s="9">
        <v>345</v>
      </c>
      <c r="J6" s="9">
        <v>331</v>
      </c>
      <c r="K6" s="9">
        <v>322</v>
      </c>
      <c r="L6" s="9">
        <v>309</v>
      </c>
      <c r="M6" s="9">
        <v>299</v>
      </c>
      <c r="N6" s="9">
        <v>291</v>
      </c>
    </row>
    <row r="7" spans="1:14" ht="42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40.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1521</v>
      </c>
      <c r="F13" s="15">
        <f t="shared" ref="F13:M13" si="0">+F5</f>
        <v>429</v>
      </c>
      <c r="G13" s="15">
        <f t="shared" si="0"/>
        <v>377</v>
      </c>
      <c r="H13" s="15">
        <f t="shared" si="0"/>
        <v>363</v>
      </c>
      <c r="I13" s="15">
        <f t="shared" si="0"/>
        <v>345</v>
      </c>
      <c r="J13" s="15">
        <f t="shared" si="0"/>
        <v>331</v>
      </c>
      <c r="K13" s="15">
        <f t="shared" si="0"/>
        <v>322</v>
      </c>
      <c r="L13" s="15">
        <f t="shared" si="0"/>
        <v>309</v>
      </c>
      <c r="M13" s="15">
        <f t="shared" si="0"/>
        <v>299</v>
      </c>
      <c r="N13" s="15">
        <f>+N5</f>
        <v>291</v>
      </c>
    </row>
    <row r="14" spans="1:14" ht="40.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2603</v>
      </c>
      <c r="F14" s="15">
        <f t="shared" ref="F14:M14" si="1">+F6</f>
        <v>429</v>
      </c>
      <c r="G14" s="15">
        <f t="shared" si="1"/>
        <v>377</v>
      </c>
      <c r="H14" s="15">
        <f t="shared" si="1"/>
        <v>363</v>
      </c>
      <c r="I14" s="15">
        <f t="shared" si="1"/>
        <v>345</v>
      </c>
      <c r="J14" s="15">
        <f t="shared" si="1"/>
        <v>331</v>
      </c>
      <c r="K14" s="15">
        <f t="shared" si="1"/>
        <v>322</v>
      </c>
      <c r="L14" s="15">
        <f t="shared" si="1"/>
        <v>309</v>
      </c>
      <c r="M14" s="15">
        <f t="shared" si="1"/>
        <v>299</v>
      </c>
      <c r="N14" s="15">
        <f>+N6</f>
        <v>291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155</v>
      </c>
      <c r="F15" s="9">
        <v>155</v>
      </c>
      <c r="G15" s="9">
        <v>155</v>
      </c>
      <c r="H15" s="9">
        <v>155</v>
      </c>
      <c r="I15" s="9">
        <v>155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51.7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51.75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51.7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51.7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0"/>
  <sheetViews>
    <sheetView topLeftCell="C10" zoomScale="99" zoomScaleNormal="99" workbookViewId="0">
      <selection activeCell="E15" sqref="E1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36.7265625" customWidth="1"/>
    <col min="5" max="5" width="13.26953125" customWidth="1"/>
    <col min="6" max="6" width="12.81640625" customWidth="1"/>
    <col min="7" max="7" width="12.54296875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50</v>
      </c>
      <c r="B2" s="23"/>
      <c r="C2" s="2"/>
      <c r="D2" s="38" t="s">
        <v>1</v>
      </c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thickBot="1" x14ac:dyDescent="0.4">
      <c r="A3" s="3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29.5" thickBot="1" x14ac:dyDescent="0.4">
      <c r="A5" s="19" t="s">
        <v>6</v>
      </c>
      <c r="B5" s="6" t="s">
        <v>7</v>
      </c>
      <c r="C5" s="7">
        <v>1</v>
      </c>
      <c r="D5" s="8" t="s">
        <v>48</v>
      </c>
      <c r="E5" s="9">
        <v>3197</v>
      </c>
      <c r="F5" s="9">
        <v>1003</v>
      </c>
      <c r="G5" s="9">
        <v>665</v>
      </c>
      <c r="H5" s="9">
        <v>637</v>
      </c>
      <c r="I5" s="9">
        <v>612</v>
      </c>
      <c r="J5" s="9">
        <v>586</v>
      </c>
      <c r="K5" s="9">
        <v>566</v>
      </c>
      <c r="L5" s="9">
        <v>545</v>
      </c>
      <c r="M5" s="9">
        <v>528</v>
      </c>
      <c r="N5" s="9">
        <v>515</v>
      </c>
    </row>
    <row r="6" spans="1:14" ht="29.5" thickBot="1" x14ac:dyDescent="0.4">
      <c r="A6" s="20"/>
      <c r="B6" s="6" t="s">
        <v>9</v>
      </c>
      <c r="C6" s="7">
        <v>1</v>
      </c>
      <c r="D6" s="8" t="s">
        <v>49</v>
      </c>
      <c r="E6" s="9">
        <v>5837</v>
      </c>
      <c r="F6" s="9">
        <v>1003</v>
      </c>
      <c r="G6" s="9">
        <v>665</v>
      </c>
      <c r="H6" s="9">
        <v>637</v>
      </c>
      <c r="I6" s="9">
        <v>612</v>
      </c>
      <c r="J6" s="9">
        <v>586</v>
      </c>
      <c r="K6" s="9">
        <v>566</v>
      </c>
      <c r="L6" s="9">
        <v>545</v>
      </c>
      <c r="M6" s="9">
        <v>528</v>
      </c>
      <c r="N6" s="9">
        <v>515</v>
      </c>
    </row>
    <row r="7" spans="1:14" ht="29.5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1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74.5" thickBot="1" x14ac:dyDescent="0.4">
      <c r="A9" s="20"/>
      <c r="B9" s="6" t="s">
        <v>9</v>
      </c>
      <c r="C9" s="6" t="s">
        <v>18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93" thickBot="1" x14ac:dyDescent="0.4">
      <c r="A10" s="13" t="s">
        <v>20</v>
      </c>
      <c r="B10" s="6" t="s">
        <v>7</v>
      </c>
      <c r="C10" s="6" t="s">
        <v>21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26.5" customHeight="1" thickBot="1" x14ac:dyDescent="0.4">
      <c r="A13" s="19" t="s">
        <v>25</v>
      </c>
      <c r="B13" s="6" t="s">
        <v>7</v>
      </c>
      <c r="C13" s="21" t="s">
        <v>26</v>
      </c>
      <c r="D13" s="8" t="s">
        <v>27</v>
      </c>
      <c r="E13" s="15">
        <f>+E5</f>
        <v>3197</v>
      </c>
      <c r="F13" s="15">
        <f t="shared" ref="F13:N13" si="0">+F5</f>
        <v>1003</v>
      </c>
      <c r="G13" s="15">
        <f t="shared" si="0"/>
        <v>665</v>
      </c>
      <c r="H13" s="15">
        <f t="shared" si="0"/>
        <v>637</v>
      </c>
      <c r="I13" s="15">
        <f t="shared" si="0"/>
        <v>612</v>
      </c>
      <c r="J13" s="15">
        <f t="shared" si="0"/>
        <v>586</v>
      </c>
      <c r="K13" s="15">
        <f t="shared" si="0"/>
        <v>566</v>
      </c>
      <c r="L13" s="15">
        <f t="shared" si="0"/>
        <v>545</v>
      </c>
      <c r="M13" s="15">
        <f t="shared" si="0"/>
        <v>528</v>
      </c>
      <c r="N13" s="15">
        <f t="shared" si="0"/>
        <v>515</v>
      </c>
    </row>
    <row r="14" spans="1:14" ht="19" thickBot="1" x14ac:dyDescent="0.4">
      <c r="A14" s="20"/>
      <c r="B14" s="6" t="s">
        <v>9</v>
      </c>
      <c r="C14" s="22"/>
      <c r="D14" s="8" t="s">
        <v>27</v>
      </c>
      <c r="E14" s="15">
        <f>+E6</f>
        <v>5837</v>
      </c>
      <c r="F14" s="15">
        <f t="shared" ref="F14:N14" si="1">+F6</f>
        <v>1003</v>
      </c>
      <c r="G14" s="15">
        <f t="shared" si="1"/>
        <v>665</v>
      </c>
      <c r="H14" s="15">
        <f t="shared" si="1"/>
        <v>637</v>
      </c>
      <c r="I14" s="15">
        <f t="shared" si="1"/>
        <v>612</v>
      </c>
      <c r="J14" s="15">
        <f t="shared" si="1"/>
        <v>586</v>
      </c>
      <c r="K14" s="15">
        <f t="shared" si="1"/>
        <v>566</v>
      </c>
      <c r="L14" s="15">
        <f t="shared" si="1"/>
        <v>545</v>
      </c>
      <c r="M14" s="15">
        <f t="shared" si="1"/>
        <v>528</v>
      </c>
      <c r="N14" s="15">
        <f t="shared" si="1"/>
        <v>515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0</v>
      </c>
      <c r="F15" s="9">
        <f t="shared" ref="F15:N15" si="2">+F13-F14</f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52.5" customHeight="1" thickBot="1" x14ac:dyDescent="0.4">
      <c r="A17" s="19" t="s">
        <v>33</v>
      </c>
      <c r="B17" s="6" t="s">
        <v>7</v>
      </c>
      <c r="C17" s="2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19" thickBot="1" x14ac:dyDescent="0.4">
      <c r="A18" s="20"/>
      <c r="B18" s="6" t="s">
        <v>9</v>
      </c>
      <c r="C18" s="2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52.5" customHeight="1" thickBot="1" x14ac:dyDescent="0.4">
      <c r="A19" s="19" t="s">
        <v>36</v>
      </c>
      <c r="B19" s="6" t="s">
        <v>7</v>
      </c>
      <c r="C19" s="2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19" thickBot="1" x14ac:dyDescent="0.4">
      <c r="A20" s="20"/>
      <c r="B20" s="6" t="s">
        <v>9</v>
      </c>
      <c r="C20" s="2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1">
    <mergeCell ref="D2:N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"/>
  <sheetViews>
    <sheetView zoomScale="60" zoomScaleNormal="60" workbookViewId="0">
      <selection activeCell="J15" sqref="J1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43.4531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47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34" t="s">
        <v>80</v>
      </c>
      <c r="F4" s="35" t="s">
        <v>81</v>
      </c>
      <c r="G4" s="36" t="s">
        <v>82</v>
      </c>
      <c r="H4" s="36" t="s">
        <v>83</v>
      </c>
      <c r="I4" s="34" t="s">
        <v>52</v>
      </c>
      <c r="J4" s="36" t="s">
        <v>53</v>
      </c>
      <c r="K4" s="36" t="s">
        <v>54</v>
      </c>
      <c r="L4" s="34" t="s">
        <v>55</v>
      </c>
      <c r="M4" s="36" t="s">
        <v>56</v>
      </c>
      <c r="N4" s="34" t="s">
        <v>57</v>
      </c>
    </row>
    <row r="5" spans="1:14" ht="44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408</v>
      </c>
      <c r="F5" s="9">
        <v>149</v>
      </c>
      <c r="G5" s="9">
        <v>140</v>
      </c>
      <c r="H5" s="9">
        <v>142</v>
      </c>
      <c r="I5" s="9">
        <v>143</v>
      </c>
      <c r="J5" s="9">
        <v>156</v>
      </c>
      <c r="K5" s="9">
        <v>147</v>
      </c>
      <c r="L5" s="9">
        <v>138</v>
      </c>
      <c r="M5" s="9">
        <v>136</v>
      </c>
      <c r="N5" s="9">
        <v>135</v>
      </c>
    </row>
    <row r="6" spans="1:14" ht="44" thickBot="1" x14ac:dyDescent="0.4">
      <c r="A6" s="40"/>
      <c r="B6" s="6" t="s">
        <v>9</v>
      </c>
      <c r="C6" s="7">
        <v>1</v>
      </c>
      <c r="D6" s="8" t="s">
        <v>10</v>
      </c>
      <c r="E6" s="9">
        <v>454</v>
      </c>
      <c r="F6" s="9">
        <v>173</v>
      </c>
      <c r="G6" s="9">
        <v>211</v>
      </c>
      <c r="H6" s="9">
        <v>266</v>
      </c>
      <c r="I6" s="9">
        <v>217</v>
      </c>
      <c r="J6" s="9">
        <v>156</v>
      </c>
      <c r="K6" s="9">
        <v>147</v>
      </c>
      <c r="L6" s="9">
        <v>138</v>
      </c>
      <c r="M6" s="9">
        <v>136</v>
      </c>
      <c r="N6" s="9">
        <v>135</v>
      </c>
    </row>
    <row r="7" spans="1:14" ht="44.2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2" t="s">
        <v>17</v>
      </c>
      <c r="F8" s="12" t="s">
        <v>17</v>
      </c>
      <c r="G8" s="12" t="s">
        <v>17</v>
      </c>
      <c r="H8" s="12" t="s">
        <v>17</v>
      </c>
      <c r="I8" s="12" t="s">
        <v>17</v>
      </c>
      <c r="J8" s="12" t="s">
        <v>17</v>
      </c>
      <c r="K8" s="12" t="s">
        <v>17</v>
      </c>
      <c r="L8" s="12" t="s">
        <v>17</v>
      </c>
      <c r="M8" s="12" t="s">
        <v>17</v>
      </c>
      <c r="N8" s="12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9" t="s">
        <v>84</v>
      </c>
      <c r="F9" s="9" t="s">
        <v>84</v>
      </c>
      <c r="G9" s="9" t="s">
        <v>84</v>
      </c>
      <c r="H9" s="9" t="s">
        <v>84</v>
      </c>
      <c r="I9" s="9" t="s">
        <v>84</v>
      </c>
      <c r="J9" s="9" t="s">
        <v>84</v>
      </c>
      <c r="K9" s="9" t="s">
        <v>84</v>
      </c>
      <c r="L9" s="9" t="s">
        <v>84</v>
      </c>
      <c r="M9" s="9" t="s">
        <v>84</v>
      </c>
      <c r="N9" s="9" t="s">
        <v>84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34" t="s">
        <v>80</v>
      </c>
      <c r="F12" s="35" t="s">
        <v>81</v>
      </c>
      <c r="G12" s="36" t="s">
        <v>82</v>
      </c>
      <c r="H12" s="36" t="s">
        <v>83</v>
      </c>
      <c r="I12" s="34" t="s">
        <v>52</v>
      </c>
      <c r="J12" s="36" t="s">
        <v>53</v>
      </c>
      <c r="K12" s="36" t="s">
        <v>54</v>
      </c>
      <c r="L12" s="34" t="s">
        <v>55</v>
      </c>
      <c r="M12" s="36" t="s">
        <v>56</v>
      </c>
      <c r="N12" s="34" t="s">
        <v>57</v>
      </c>
    </row>
    <row r="13" spans="1:14" ht="48.7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408</v>
      </c>
      <c r="F13" s="15">
        <f t="shared" ref="F13:N13" si="0">+F5</f>
        <v>149</v>
      </c>
      <c r="G13" s="15">
        <f t="shared" si="0"/>
        <v>140</v>
      </c>
      <c r="H13" s="15">
        <f t="shared" si="0"/>
        <v>142</v>
      </c>
      <c r="I13" s="15">
        <f t="shared" si="0"/>
        <v>143</v>
      </c>
      <c r="J13" s="15">
        <f t="shared" si="0"/>
        <v>156</v>
      </c>
      <c r="K13" s="15">
        <f t="shared" si="0"/>
        <v>147</v>
      </c>
      <c r="L13" s="15">
        <f t="shared" si="0"/>
        <v>138</v>
      </c>
      <c r="M13" s="15">
        <f t="shared" si="0"/>
        <v>136</v>
      </c>
      <c r="N13" s="15">
        <f t="shared" si="0"/>
        <v>135</v>
      </c>
    </row>
    <row r="14" spans="1:14" ht="54" customHeight="1" thickBot="1" x14ac:dyDescent="0.4">
      <c r="A14" s="40"/>
      <c r="B14" s="6" t="s">
        <v>9</v>
      </c>
      <c r="C14" s="42"/>
      <c r="D14" s="8" t="s">
        <v>27</v>
      </c>
      <c r="E14" s="15">
        <f>+E6</f>
        <v>454</v>
      </c>
      <c r="F14" s="15">
        <f t="shared" ref="F14:N14" si="1">+F6</f>
        <v>173</v>
      </c>
      <c r="G14" s="15">
        <f t="shared" si="1"/>
        <v>211</v>
      </c>
      <c r="H14" s="15">
        <f t="shared" si="1"/>
        <v>266</v>
      </c>
      <c r="I14" s="15">
        <f t="shared" si="1"/>
        <v>217</v>
      </c>
      <c r="J14" s="15">
        <f t="shared" si="1"/>
        <v>156</v>
      </c>
      <c r="K14" s="15">
        <f t="shared" si="1"/>
        <v>147</v>
      </c>
      <c r="L14" s="15">
        <f t="shared" si="1"/>
        <v>138</v>
      </c>
      <c r="M14" s="15">
        <f t="shared" si="1"/>
        <v>136</v>
      </c>
      <c r="N14" s="15">
        <f t="shared" si="1"/>
        <v>135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15">
        <v>366</v>
      </c>
      <c r="F15" s="15">
        <v>338</v>
      </c>
      <c r="G15" s="15">
        <v>263</v>
      </c>
      <c r="H15" s="15">
        <v>135</v>
      </c>
      <c r="I15" s="15">
        <v>55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17">
        <v>6.4285571316101997</v>
      </c>
      <c r="F16" s="17">
        <v>6.3809396725423992</v>
      </c>
      <c r="G16" s="17">
        <v>6.3333222134745997</v>
      </c>
      <c r="H16" s="17">
        <v>6.2857047544067992</v>
      </c>
      <c r="I16" s="17">
        <v>6.2380872953389996</v>
      </c>
      <c r="J16" s="17">
        <v>6.2142785658050999</v>
      </c>
      <c r="K16" s="17">
        <v>6.1904698362712001</v>
      </c>
      <c r="L16" s="17">
        <v>6.1666611067372994</v>
      </c>
      <c r="M16" s="17">
        <v>6.1428523772033996</v>
      </c>
      <c r="N16" s="17">
        <v>6.1190436476694998</v>
      </c>
    </row>
    <row r="17" spans="1:14" ht="39.7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7">
        <v>6996.870105769397</v>
      </c>
      <c r="F17" s="37">
        <v>6983.5525900541115</v>
      </c>
      <c r="G17" s="37">
        <v>6970.2350743388261</v>
      </c>
      <c r="H17" s="37">
        <v>6956.9175586235406</v>
      </c>
      <c r="I17" s="37">
        <v>6943.6000429082551</v>
      </c>
      <c r="J17" s="15"/>
      <c r="K17" s="15"/>
      <c r="L17" s="15"/>
      <c r="M17" s="15"/>
      <c r="N17" s="15"/>
    </row>
    <row r="18" spans="1:14" ht="39.75" customHeight="1" thickBot="1" x14ac:dyDescent="0.4">
      <c r="A18" s="40"/>
      <c r="B18" s="6" t="s">
        <v>9</v>
      </c>
      <c r="C18" s="42"/>
      <c r="D18" s="8" t="s">
        <v>35</v>
      </c>
      <c r="E18" s="37">
        <v>3625.5623821565509</v>
      </c>
      <c r="F18" s="37">
        <v>3630.390885268077</v>
      </c>
      <c r="G18" s="37">
        <v>3635.2193883796031</v>
      </c>
      <c r="H18" s="37">
        <v>3640.0478914911291</v>
      </c>
      <c r="I18" s="37">
        <v>3644.8763946026552</v>
      </c>
      <c r="J18" s="15"/>
      <c r="K18" s="15"/>
      <c r="L18" s="15"/>
      <c r="M18" s="15"/>
      <c r="N18" s="15"/>
    </row>
    <row r="19" spans="1:14" ht="39.7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7">
        <v>15737.887334512019</v>
      </c>
      <c r="F19" s="37">
        <v>13701.774505475089</v>
      </c>
      <c r="G19" s="37">
        <v>11665.661676438158</v>
      </c>
      <c r="H19" s="37">
        <v>9629.5488474012272</v>
      </c>
      <c r="I19" s="37">
        <v>7593.4360183642966</v>
      </c>
      <c r="J19" s="15"/>
      <c r="K19" s="15"/>
      <c r="L19" s="15"/>
      <c r="M19" s="15"/>
      <c r="N19" s="15"/>
    </row>
    <row r="20" spans="1:14" ht="39.75" customHeight="1" thickBot="1" x14ac:dyDescent="0.4">
      <c r="A20" s="40"/>
      <c r="B20" s="6" t="s">
        <v>9</v>
      </c>
      <c r="C20" s="42"/>
      <c r="D20" s="8" t="s">
        <v>35</v>
      </c>
      <c r="E20" s="37">
        <v>1201.4282378933365</v>
      </c>
      <c r="F20" s="37">
        <v>1069.7632582726856</v>
      </c>
      <c r="G20" s="37">
        <v>938.09827865203465</v>
      </c>
      <c r="H20" s="37">
        <v>806.43329903138374</v>
      </c>
      <c r="I20" s="37">
        <v>674.76831941073283</v>
      </c>
      <c r="J20" s="15"/>
      <c r="K20" s="15"/>
      <c r="L20" s="15"/>
      <c r="M20" s="15"/>
      <c r="N20" s="15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zoomScale="96" zoomScaleNormal="96" workbookViewId="0">
      <selection activeCell="E4" sqref="E4"/>
    </sheetView>
  </sheetViews>
  <sheetFormatPr baseColWidth="10" defaultRowHeight="14.5" x14ac:dyDescent="0.35"/>
  <cols>
    <col min="1" max="1" width="39.1796875" customWidth="1"/>
    <col min="2" max="2" width="19.81640625" bestFit="1" customWidth="1"/>
    <col min="3" max="3" width="37.81640625" customWidth="1"/>
    <col min="4" max="4" width="39.4531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0</v>
      </c>
      <c r="B2" s="4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44" thickBot="1" x14ac:dyDescent="0.4">
      <c r="A5" s="43" t="s">
        <v>6</v>
      </c>
      <c r="B5" s="25" t="s">
        <v>7</v>
      </c>
      <c r="C5" s="7">
        <v>1</v>
      </c>
      <c r="D5" s="8" t="s">
        <v>8</v>
      </c>
      <c r="E5" s="9">
        <v>87362</v>
      </c>
      <c r="F5" s="9">
        <v>1577</v>
      </c>
      <c r="G5" s="9">
        <v>1577</v>
      </c>
      <c r="H5" s="9">
        <v>1577</v>
      </c>
      <c r="I5" s="9">
        <v>19017</v>
      </c>
      <c r="J5" s="9">
        <v>19429</v>
      </c>
      <c r="K5" s="9">
        <v>19811</v>
      </c>
      <c r="L5" s="9">
        <v>21186</v>
      </c>
      <c r="M5" s="9">
        <v>21312</v>
      </c>
      <c r="N5" s="9">
        <v>22651</v>
      </c>
    </row>
    <row r="6" spans="1:14" ht="44" thickBot="1" x14ac:dyDescent="0.4">
      <c r="A6" s="44"/>
      <c r="B6" s="25" t="s">
        <v>9</v>
      </c>
      <c r="C6" s="7">
        <v>1</v>
      </c>
      <c r="D6" s="8" t="s">
        <v>10</v>
      </c>
      <c r="E6" s="9">
        <v>95570</v>
      </c>
      <c r="F6" s="9">
        <v>1577</v>
      </c>
      <c r="G6" s="9">
        <v>1577</v>
      </c>
      <c r="H6" s="9">
        <v>1577</v>
      </c>
      <c r="I6" s="9">
        <v>19017</v>
      </c>
      <c r="J6" s="9">
        <v>19429</v>
      </c>
      <c r="K6" s="9">
        <v>19811</v>
      </c>
      <c r="L6" s="9">
        <v>21186</v>
      </c>
      <c r="M6" s="9">
        <v>21312</v>
      </c>
      <c r="N6" s="9">
        <v>22651</v>
      </c>
    </row>
    <row r="7" spans="1:14" ht="29.5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23.25" customHeight="1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74.5" thickBot="1" x14ac:dyDescent="0.4">
      <c r="A9" s="40"/>
      <c r="B9" s="6" t="s">
        <v>9</v>
      </c>
      <c r="C9" s="6" t="s">
        <v>18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93" thickBot="1" x14ac:dyDescent="0.4">
      <c r="A10" s="24" t="s">
        <v>20</v>
      </c>
      <c r="B10" s="25" t="s">
        <v>7</v>
      </c>
      <c r="C10" s="6" t="s">
        <v>21</v>
      </c>
      <c r="D10" s="27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53.25" customHeight="1" thickBot="1" x14ac:dyDescent="0.4">
      <c r="A13" s="43" t="s">
        <v>25</v>
      </c>
      <c r="B13" s="25" t="s">
        <v>7</v>
      </c>
      <c r="C13" s="41" t="s">
        <v>26</v>
      </c>
      <c r="D13" s="8" t="s">
        <v>27</v>
      </c>
      <c r="E13" s="15">
        <f>+E5</f>
        <v>87362</v>
      </c>
      <c r="F13" s="15">
        <f t="shared" ref="F13:N13" si="0">+F5</f>
        <v>1577</v>
      </c>
      <c r="G13" s="15">
        <f t="shared" si="0"/>
        <v>1577</v>
      </c>
      <c r="H13" s="15">
        <f t="shared" si="0"/>
        <v>1577</v>
      </c>
      <c r="I13" s="15">
        <f t="shared" si="0"/>
        <v>19017</v>
      </c>
      <c r="J13" s="15">
        <f t="shared" si="0"/>
        <v>19429</v>
      </c>
      <c r="K13" s="15">
        <f t="shared" si="0"/>
        <v>19811</v>
      </c>
      <c r="L13" s="15">
        <f t="shared" si="0"/>
        <v>21186</v>
      </c>
      <c r="M13" s="15">
        <f t="shared" si="0"/>
        <v>21312</v>
      </c>
      <c r="N13" s="15">
        <f t="shared" si="0"/>
        <v>22651</v>
      </c>
    </row>
    <row r="14" spans="1:14" ht="45.75" customHeight="1" thickBot="1" x14ac:dyDescent="0.4">
      <c r="A14" s="44"/>
      <c r="B14" s="25" t="s">
        <v>9</v>
      </c>
      <c r="C14" s="42"/>
      <c r="D14" s="8" t="s">
        <v>27</v>
      </c>
      <c r="E14" s="15">
        <f>+E6</f>
        <v>95570</v>
      </c>
      <c r="F14" s="15">
        <f t="shared" ref="F14:N14" si="1">+F6</f>
        <v>1577</v>
      </c>
      <c r="G14" s="15">
        <f t="shared" si="1"/>
        <v>1577</v>
      </c>
      <c r="H14" s="15">
        <f t="shared" si="1"/>
        <v>1577</v>
      </c>
      <c r="I14" s="15">
        <f t="shared" si="1"/>
        <v>19017</v>
      </c>
      <c r="J14" s="15">
        <f t="shared" si="1"/>
        <v>19429</v>
      </c>
      <c r="K14" s="15">
        <f t="shared" si="1"/>
        <v>19811</v>
      </c>
      <c r="L14" s="15">
        <f t="shared" si="1"/>
        <v>21186</v>
      </c>
      <c r="M14" s="15">
        <f t="shared" si="1"/>
        <v>21312</v>
      </c>
      <c r="N14" s="15">
        <f t="shared" si="1"/>
        <v>22651</v>
      </c>
    </row>
    <row r="15" spans="1:14" ht="105" customHeight="1" thickBot="1" x14ac:dyDescent="0.4">
      <c r="A15" s="24" t="s">
        <v>28</v>
      </c>
      <c r="B15" s="26"/>
      <c r="C15" s="6" t="s">
        <v>29</v>
      </c>
      <c r="D15" s="8" t="s">
        <v>27</v>
      </c>
      <c r="E15" s="9">
        <v>7329</v>
      </c>
      <c r="F15" s="9">
        <v>7329</v>
      </c>
      <c r="G15" s="9">
        <v>7329</v>
      </c>
      <c r="H15" s="9">
        <v>7329</v>
      </c>
      <c r="I15" s="9">
        <v>7329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120.75" customHeight="1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49.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48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40.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40.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="60" zoomScaleNormal="60" workbookViewId="0">
      <selection activeCell="E15" sqref="E15:I15"/>
    </sheetView>
  </sheetViews>
  <sheetFormatPr baseColWidth="10" defaultRowHeight="14.5" x14ac:dyDescent="0.35"/>
  <cols>
    <col min="1" max="1" width="35.54296875" customWidth="1"/>
    <col min="2" max="2" width="19.81640625" bestFit="1" customWidth="1"/>
    <col min="3" max="3" width="37.81640625" customWidth="1"/>
    <col min="4" max="4" width="39.72656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37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4.75" customHeight="1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59.25" customHeight="1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8835</v>
      </c>
      <c r="F5" s="9">
        <v>502</v>
      </c>
      <c r="G5" s="9">
        <v>502</v>
      </c>
      <c r="H5" s="9">
        <v>503</v>
      </c>
      <c r="I5" s="9">
        <v>1512</v>
      </c>
      <c r="J5" s="9">
        <v>1451</v>
      </c>
      <c r="K5" s="9">
        <v>1400</v>
      </c>
      <c r="L5" s="9">
        <v>1350</v>
      </c>
      <c r="M5" s="9">
        <v>1308</v>
      </c>
      <c r="N5" s="9">
        <v>1274</v>
      </c>
    </row>
    <row r="6" spans="1:14" ht="72" customHeight="1" thickBot="1" x14ac:dyDescent="0.4">
      <c r="A6" s="40"/>
      <c r="B6" s="6" t="s">
        <v>9</v>
      </c>
      <c r="C6" s="7">
        <v>1</v>
      </c>
      <c r="D6" s="8" t="s">
        <v>10</v>
      </c>
      <c r="E6" s="9">
        <v>8749</v>
      </c>
      <c r="F6" s="9">
        <v>502</v>
      </c>
      <c r="G6" s="9">
        <v>502</v>
      </c>
      <c r="H6" s="9">
        <v>503</v>
      </c>
      <c r="I6" s="9">
        <v>1512</v>
      </c>
      <c r="J6" s="9">
        <v>1451</v>
      </c>
      <c r="K6" s="9">
        <v>1400</v>
      </c>
      <c r="L6" s="9">
        <v>1350</v>
      </c>
      <c r="M6" s="9">
        <v>1308</v>
      </c>
      <c r="N6" s="9">
        <v>1274</v>
      </c>
    </row>
    <row r="7" spans="1:14" ht="47.2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51.75" customHeight="1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108" customHeight="1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48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8835</v>
      </c>
      <c r="F13" s="15">
        <f t="shared" ref="F13:N13" si="0">+F5</f>
        <v>502</v>
      </c>
      <c r="G13" s="15">
        <f t="shared" si="0"/>
        <v>502</v>
      </c>
      <c r="H13" s="15">
        <f t="shared" si="0"/>
        <v>503</v>
      </c>
      <c r="I13" s="15">
        <f t="shared" si="0"/>
        <v>1512</v>
      </c>
      <c r="J13" s="15">
        <f t="shared" si="0"/>
        <v>1451</v>
      </c>
      <c r="K13" s="15">
        <f t="shared" si="0"/>
        <v>1400</v>
      </c>
      <c r="L13" s="15">
        <f t="shared" si="0"/>
        <v>1350</v>
      </c>
      <c r="M13" s="15">
        <f t="shared" si="0"/>
        <v>1308</v>
      </c>
      <c r="N13" s="15">
        <f t="shared" si="0"/>
        <v>1274</v>
      </c>
    </row>
    <row r="14" spans="1:14" ht="47.2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8749</v>
      </c>
      <c r="F14" s="15">
        <f t="shared" ref="F14:N14" si="1">+F6</f>
        <v>502</v>
      </c>
      <c r="G14" s="15">
        <f t="shared" si="1"/>
        <v>502</v>
      </c>
      <c r="H14" s="15">
        <f t="shared" si="1"/>
        <v>503</v>
      </c>
      <c r="I14" s="15">
        <f t="shared" si="1"/>
        <v>1512</v>
      </c>
      <c r="J14" s="15">
        <f t="shared" si="1"/>
        <v>1451</v>
      </c>
      <c r="K14" s="15">
        <f t="shared" si="1"/>
        <v>1400</v>
      </c>
      <c r="L14" s="15">
        <f t="shared" si="1"/>
        <v>1350</v>
      </c>
      <c r="M14" s="15">
        <f t="shared" si="1"/>
        <v>1308</v>
      </c>
      <c r="N14" s="15">
        <f t="shared" si="1"/>
        <v>1274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-82</v>
      </c>
      <c r="F15" s="9">
        <v>-82</v>
      </c>
      <c r="G15" s="9">
        <v>-82</v>
      </c>
      <c r="H15" s="9">
        <v>-82</v>
      </c>
      <c r="I15" s="9">
        <v>-82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42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39.75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51.7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45.7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topLeftCell="A10" zoomScale="93" zoomScaleNormal="93" workbookViewId="0">
      <selection activeCell="E15" sqref="E1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39.72656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41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60.75" customHeight="1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14568</v>
      </c>
      <c r="F5" s="9">
        <v>3621</v>
      </c>
      <c r="G5" s="9">
        <v>2988</v>
      </c>
      <c r="H5" s="9">
        <v>2863</v>
      </c>
      <c r="I5" s="9">
        <v>2756</v>
      </c>
      <c r="J5" s="9">
        <v>2645</v>
      </c>
      <c r="K5" s="9">
        <v>2505</v>
      </c>
      <c r="L5" s="9">
        <v>2429</v>
      </c>
      <c r="M5" s="9">
        <v>2407</v>
      </c>
      <c r="N5" s="9">
        <v>2256</v>
      </c>
    </row>
    <row r="6" spans="1:14" ht="60.75" customHeight="1" thickBot="1" x14ac:dyDescent="0.4">
      <c r="A6" s="40"/>
      <c r="B6" s="6" t="s">
        <v>9</v>
      </c>
      <c r="C6" s="7">
        <v>1</v>
      </c>
      <c r="D6" s="8" t="s">
        <v>10</v>
      </c>
      <c r="E6" s="9">
        <v>16239</v>
      </c>
      <c r="F6" s="9">
        <v>3621</v>
      </c>
      <c r="G6" s="9">
        <v>2988</v>
      </c>
      <c r="H6" s="9">
        <v>2863</v>
      </c>
      <c r="I6" s="9">
        <v>2756</v>
      </c>
      <c r="J6" s="9">
        <v>2645</v>
      </c>
      <c r="K6" s="9">
        <v>2505</v>
      </c>
      <c r="L6" s="9">
        <v>2429</v>
      </c>
      <c r="M6" s="9">
        <v>2407</v>
      </c>
      <c r="N6" s="9">
        <v>2256</v>
      </c>
    </row>
    <row r="7" spans="1:14" ht="60.7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39.75" customHeight="1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59.2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14568</v>
      </c>
      <c r="F13" s="15">
        <f t="shared" ref="F13:N13" si="0">+F5</f>
        <v>3621</v>
      </c>
      <c r="G13" s="15">
        <f t="shared" si="0"/>
        <v>2988</v>
      </c>
      <c r="H13" s="15">
        <f t="shared" si="0"/>
        <v>2863</v>
      </c>
      <c r="I13" s="15">
        <f t="shared" si="0"/>
        <v>2756</v>
      </c>
      <c r="J13" s="15">
        <f t="shared" si="0"/>
        <v>2645</v>
      </c>
      <c r="K13" s="15">
        <f t="shared" si="0"/>
        <v>2505</v>
      </c>
      <c r="L13" s="15">
        <f t="shared" si="0"/>
        <v>2429</v>
      </c>
      <c r="M13" s="15">
        <f t="shared" si="0"/>
        <v>2407</v>
      </c>
      <c r="N13" s="15">
        <f t="shared" si="0"/>
        <v>2256</v>
      </c>
    </row>
    <row r="14" spans="1:14" ht="59.2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16239</v>
      </c>
      <c r="F14" s="15">
        <f t="shared" ref="F14:N14" si="1">+F6</f>
        <v>3621</v>
      </c>
      <c r="G14" s="15">
        <f t="shared" si="1"/>
        <v>2988</v>
      </c>
      <c r="H14" s="15">
        <f t="shared" si="1"/>
        <v>2863</v>
      </c>
      <c r="I14" s="15">
        <f t="shared" si="1"/>
        <v>2756</v>
      </c>
      <c r="J14" s="15">
        <f t="shared" si="1"/>
        <v>2645</v>
      </c>
      <c r="K14" s="15">
        <f t="shared" si="1"/>
        <v>2505</v>
      </c>
      <c r="L14" s="15">
        <f t="shared" si="1"/>
        <v>2429</v>
      </c>
      <c r="M14" s="15">
        <f t="shared" si="1"/>
        <v>2407</v>
      </c>
      <c r="N14" s="15">
        <f t="shared" si="1"/>
        <v>2256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1265</v>
      </c>
      <c r="F15" s="9">
        <v>1265</v>
      </c>
      <c r="G15" s="9">
        <v>1265</v>
      </c>
      <c r="H15" s="9">
        <v>1265</v>
      </c>
      <c r="I15" s="9">
        <v>1265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49.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42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42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36.7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B9" zoomScale="60" zoomScaleNormal="60" workbookViewId="0">
      <selection activeCell="E15" sqref="E15:I1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38.269531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42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54.75" customHeight="1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1388</v>
      </c>
      <c r="F5" s="9">
        <v>409</v>
      </c>
      <c r="G5" s="9">
        <v>435</v>
      </c>
      <c r="H5" s="9">
        <v>417</v>
      </c>
      <c r="I5" s="9">
        <v>400</v>
      </c>
      <c r="J5" s="9">
        <v>383</v>
      </c>
      <c r="K5" s="9">
        <v>370</v>
      </c>
      <c r="L5" s="9">
        <v>357</v>
      </c>
      <c r="M5" s="9">
        <v>345</v>
      </c>
      <c r="N5" s="9">
        <v>337</v>
      </c>
    </row>
    <row r="6" spans="1:14" ht="54.75" customHeight="1" thickBot="1" x14ac:dyDescent="0.4">
      <c r="A6" s="40"/>
      <c r="B6" s="6" t="s">
        <v>9</v>
      </c>
      <c r="C6" s="7">
        <v>1</v>
      </c>
      <c r="D6" s="8" t="s">
        <v>10</v>
      </c>
      <c r="E6" s="9">
        <v>2277</v>
      </c>
      <c r="F6" s="9">
        <v>409</v>
      </c>
      <c r="G6" s="9">
        <v>435</v>
      </c>
      <c r="H6" s="9">
        <v>417</v>
      </c>
      <c r="I6" s="9">
        <v>400</v>
      </c>
      <c r="J6" s="9">
        <v>383</v>
      </c>
      <c r="K6" s="9">
        <v>370</v>
      </c>
      <c r="L6" s="9">
        <v>357</v>
      </c>
      <c r="M6" s="9">
        <v>345</v>
      </c>
      <c r="N6" s="9">
        <v>337</v>
      </c>
    </row>
    <row r="7" spans="1:14" ht="54.7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78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1388</v>
      </c>
      <c r="F13" s="15">
        <f t="shared" ref="F13:N13" si="0">+F5</f>
        <v>409</v>
      </c>
      <c r="G13" s="15">
        <f t="shared" si="0"/>
        <v>435</v>
      </c>
      <c r="H13" s="15">
        <f t="shared" si="0"/>
        <v>417</v>
      </c>
      <c r="I13" s="15">
        <f t="shared" si="0"/>
        <v>400</v>
      </c>
      <c r="J13" s="15">
        <f t="shared" si="0"/>
        <v>383</v>
      </c>
      <c r="K13" s="15">
        <f t="shared" si="0"/>
        <v>370</v>
      </c>
      <c r="L13" s="15">
        <f t="shared" si="0"/>
        <v>357</v>
      </c>
      <c r="M13" s="15">
        <f t="shared" si="0"/>
        <v>345</v>
      </c>
      <c r="N13" s="15">
        <f t="shared" si="0"/>
        <v>337</v>
      </c>
    </row>
    <row r="14" spans="1:14" ht="60.7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2277</v>
      </c>
      <c r="F14" s="15">
        <f t="shared" ref="F14:N14" si="1">+F6</f>
        <v>409</v>
      </c>
      <c r="G14" s="15">
        <f t="shared" si="1"/>
        <v>435</v>
      </c>
      <c r="H14" s="15">
        <f t="shared" si="1"/>
        <v>417</v>
      </c>
      <c r="I14" s="15">
        <f t="shared" si="1"/>
        <v>400</v>
      </c>
      <c r="J14" s="15">
        <f t="shared" si="1"/>
        <v>383</v>
      </c>
      <c r="K14" s="15">
        <f t="shared" si="1"/>
        <v>370</v>
      </c>
      <c r="L14" s="15">
        <f t="shared" si="1"/>
        <v>357</v>
      </c>
      <c r="M14" s="15">
        <f t="shared" si="1"/>
        <v>345</v>
      </c>
      <c r="N14" s="15">
        <f t="shared" si="1"/>
        <v>337</v>
      </c>
    </row>
    <row r="15" spans="1:14" ht="96.75" customHeight="1" thickBot="1" x14ac:dyDescent="0.4">
      <c r="A15" s="13" t="s">
        <v>28</v>
      </c>
      <c r="B15" s="16"/>
      <c r="C15" s="6" t="s">
        <v>29</v>
      </c>
      <c r="D15" s="8" t="s">
        <v>27</v>
      </c>
      <c r="E15" s="9">
        <v>187</v>
      </c>
      <c r="F15" s="9">
        <v>187</v>
      </c>
      <c r="G15" s="9">
        <v>187</v>
      </c>
      <c r="H15" s="9">
        <v>187</v>
      </c>
      <c r="I15" s="9">
        <v>187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59.2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59.25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59.2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59.2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"/>
  <sheetViews>
    <sheetView zoomScale="60" zoomScaleNormal="60" workbookViewId="0">
      <selection activeCell="G5" sqref="G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42.179687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43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44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630</v>
      </c>
      <c r="F5" s="9">
        <v>246</v>
      </c>
      <c r="G5" s="9">
        <v>202</v>
      </c>
      <c r="H5" s="9">
        <v>193</v>
      </c>
      <c r="I5" s="9">
        <v>186</v>
      </c>
      <c r="J5" s="9">
        <v>178</v>
      </c>
      <c r="K5" s="9">
        <v>171</v>
      </c>
      <c r="L5" s="9">
        <v>165</v>
      </c>
      <c r="M5" s="9">
        <v>160</v>
      </c>
      <c r="N5" s="9">
        <v>157</v>
      </c>
    </row>
    <row r="6" spans="1:14" ht="44" thickBot="1" x14ac:dyDescent="0.4">
      <c r="A6" s="40"/>
      <c r="B6" s="6" t="s">
        <v>9</v>
      </c>
      <c r="C6" s="7">
        <v>1</v>
      </c>
      <c r="D6" s="8" t="s">
        <v>10</v>
      </c>
      <c r="E6" s="9">
        <v>1041</v>
      </c>
      <c r="F6" s="9">
        <v>246</v>
      </c>
      <c r="G6" s="9">
        <v>202</v>
      </c>
      <c r="H6" s="9">
        <v>193</v>
      </c>
      <c r="I6" s="9">
        <v>186</v>
      </c>
      <c r="J6" s="9">
        <v>178</v>
      </c>
      <c r="K6" s="9">
        <v>171</v>
      </c>
      <c r="L6" s="9">
        <v>165</v>
      </c>
      <c r="M6" s="9">
        <v>160</v>
      </c>
      <c r="N6" s="9">
        <v>157</v>
      </c>
    </row>
    <row r="7" spans="1:14" ht="70.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58.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630</v>
      </c>
      <c r="F13" s="15">
        <f t="shared" ref="F13:N13" si="0">+F5</f>
        <v>246</v>
      </c>
      <c r="G13" s="15">
        <f t="shared" si="0"/>
        <v>202</v>
      </c>
      <c r="H13" s="15">
        <f t="shared" si="0"/>
        <v>193</v>
      </c>
      <c r="I13" s="15">
        <f t="shared" si="0"/>
        <v>186</v>
      </c>
      <c r="J13" s="15">
        <f t="shared" si="0"/>
        <v>178</v>
      </c>
      <c r="K13" s="15">
        <f t="shared" si="0"/>
        <v>171</v>
      </c>
      <c r="L13" s="15">
        <f t="shared" si="0"/>
        <v>165</v>
      </c>
      <c r="M13" s="15">
        <f t="shared" si="0"/>
        <v>160</v>
      </c>
      <c r="N13" s="15">
        <f t="shared" si="0"/>
        <v>157</v>
      </c>
    </row>
    <row r="14" spans="1:14" ht="58.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1041</v>
      </c>
      <c r="F14" s="15">
        <f t="shared" ref="F14:N14" si="1">+F6</f>
        <v>246</v>
      </c>
      <c r="G14" s="15">
        <f t="shared" si="1"/>
        <v>202</v>
      </c>
      <c r="H14" s="15">
        <f t="shared" si="1"/>
        <v>193</v>
      </c>
      <c r="I14" s="15">
        <f t="shared" si="1"/>
        <v>186</v>
      </c>
      <c r="J14" s="15">
        <f t="shared" si="1"/>
        <v>178</v>
      </c>
      <c r="K14" s="15">
        <f t="shared" si="1"/>
        <v>171</v>
      </c>
      <c r="L14" s="15">
        <f t="shared" si="1"/>
        <v>165</v>
      </c>
      <c r="M14" s="15">
        <f t="shared" si="1"/>
        <v>160</v>
      </c>
      <c r="N14" s="15">
        <f t="shared" si="1"/>
        <v>157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86</v>
      </c>
      <c r="F15" s="9">
        <v>86</v>
      </c>
      <c r="G15" s="9">
        <v>86</v>
      </c>
      <c r="H15" s="9">
        <v>86</v>
      </c>
      <c r="I15" s="9">
        <v>86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45.7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45.75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45.7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45.7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10" zoomScale="60" zoomScaleNormal="60" workbookViewId="0">
      <selection activeCell="G14" sqref="G14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40.72656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44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44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9438</v>
      </c>
      <c r="F5" s="9">
        <v>2080</v>
      </c>
      <c r="G5" s="9">
        <v>1849</v>
      </c>
      <c r="H5" s="9">
        <v>1773</v>
      </c>
      <c r="I5" s="9">
        <v>1697</v>
      </c>
      <c r="J5" s="9">
        <v>1631</v>
      </c>
      <c r="K5" s="9">
        <v>1568</v>
      </c>
      <c r="L5" s="9">
        <v>1515</v>
      </c>
      <c r="M5" s="9">
        <v>1470</v>
      </c>
      <c r="N5" s="9">
        <v>1428</v>
      </c>
    </row>
    <row r="6" spans="1:14" ht="44" thickBot="1" x14ac:dyDescent="0.4">
      <c r="A6" s="40"/>
      <c r="B6" s="6" t="s">
        <v>9</v>
      </c>
      <c r="C6" s="7">
        <v>1</v>
      </c>
      <c r="D6" s="8" t="s">
        <v>10</v>
      </c>
      <c r="E6" s="9">
        <v>9766</v>
      </c>
      <c r="F6" s="9">
        <v>2080</v>
      </c>
      <c r="G6" s="9">
        <v>1849</v>
      </c>
      <c r="H6" s="9">
        <v>1773</v>
      </c>
      <c r="I6" s="9">
        <v>1697</v>
      </c>
      <c r="J6" s="9">
        <v>1631</v>
      </c>
      <c r="K6" s="9">
        <v>1568</v>
      </c>
      <c r="L6" s="9">
        <v>1515</v>
      </c>
      <c r="M6" s="9">
        <v>1470</v>
      </c>
      <c r="N6" s="9">
        <v>1428</v>
      </c>
    </row>
    <row r="7" spans="1:14" ht="64.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58.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9438</v>
      </c>
      <c r="F13" s="15">
        <f t="shared" ref="F13:N13" si="0">+F5</f>
        <v>2080</v>
      </c>
      <c r="G13" s="15">
        <f t="shared" si="0"/>
        <v>1849</v>
      </c>
      <c r="H13" s="15">
        <f t="shared" si="0"/>
        <v>1773</v>
      </c>
      <c r="I13" s="15">
        <f t="shared" si="0"/>
        <v>1697</v>
      </c>
      <c r="J13" s="15">
        <f t="shared" si="0"/>
        <v>1631</v>
      </c>
      <c r="K13" s="15">
        <f t="shared" si="0"/>
        <v>1568</v>
      </c>
      <c r="L13" s="15">
        <f t="shared" si="0"/>
        <v>1515</v>
      </c>
      <c r="M13" s="15">
        <f t="shared" si="0"/>
        <v>1470</v>
      </c>
      <c r="N13" s="15">
        <f t="shared" si="0"/>
        <v>1428</v>
      </c>
    </row>
    <row r="14" spans="1:14" ht="58.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9766</v>
      </c>
      <c r="F14" s="15">
        <f t="shared" ref="F14:N14" si="1">+F6</f>
        <v>2080</v>
      </c>
      <c r="G14" s="15">
        <f t="shared" si="1"/>
        <v>1849</v>
      </c>
      <c r="H14" s="15">
        <f t="shared" si="1"/>
        <v>1773</v>
      </c>
      <c r="I14" s="15">
        <f t="shared" si="1"/>
        <v>1697</v>
      </c>
      <c r="J14" s="15">
        <f t="shared" si="1"/>
        <v>1631</v>
      </c>
      <c r="K14" s="15">
        <f t="shared" si="1"/>
        <v>1568</v>
      </c>
      <c r="L14" s="15">
        <f t="shared" si="1"/>
        <v>1515</v>
      </c>
      <c r="M14" s="15">
        <f t="shared" si="1"/>
        <v>1470</v>
      </c>
      <c r="N14" s="15">
        <f t="shared" si="1"/>
        <v>1428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791</v>
      </c>
      <c r="F15" s="9">
        <v>791</v>
      </c>
      <c r="G15" s="9">
        <v>791</v>
      </c>
      <c r="H15" s="9">
        <v>791</v>
      </c>
      <c r="I15" s="9">
        <v>791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51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51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51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51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topLeftCell="A3" zoomScale="60" zoomScaleNormal="60" workbookViewId="0">
      <selection activeCell="G5" sqref="G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42.4531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51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44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1355</v>
      </c>
      <c r="F5" s="9">
        <v>576</v>
      </c>
      <c r="G5" s="9">
        <v>301</v>
      </c>
      <c r="H5" s="9">
        <v>287</v>
      </c>
      <c r="I5" s="9">
        <v>278</v>
      </c>
      <c r="J5" s="9">
        <v>264</v>
      </c>
      <c r="K5" s="9">
        <v>255</v>
      </c>
      <c r="L5" s="9">
        <v>246</v>
      </c>
      <c r="M5" s="9">
        <v>240</v>
      </c>
      <c r="N5" s="9">
        <v>233</v>
      </c>
    </row>
    <row r="6" spans="1:14" ht="44" thickBot="1" x14ac:dyDescent="0.4">
      <c r="A6" s="40"/>
      <c r="B6" s="6" t="s">
        <v>9</v>
      </c>
      <c r="C6" s="7">
        <v>1</v>
      </c>
      <c r="D6" s="8" t="s">
        <v>10</v>
      </c>
      <c r="E6" s="9">
        <v>1576</v>
      </c>
      <c r="F6" s="9">
        <v>576</v>
      </c>
      <c r="G6" s="9">
        <v>301</v>
      </c>
      <c r="H6" s="9">
        <v>287</v>
      </c>
      <c r="I6" s="9">
        <v>278</v>
      </c>
      <c r="J6" s="9">
        <v>264</v>
      </c>
      <c r="K6" s="9">
        <v>255</v>
      </c>
      <c r="L6" s="9">
        <v>246</v>
      </c>
      <c r="M6" s="9">
        <v>240</v>
      </c>
      <c r="N6" s="9">
        <v>233</v>
      </c>
    </row>
    <row r="7" spans="1:14" ht="55.5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34.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1355</v>
      </c>
      <c r="F13" s="15">
        <f t="shared" ref="F13:N13" si="0">+F5</f>
        <v>576</v>
      </c>
      <c r="G13" s="15">
        <f t="shared" si="0"/>
        <v>301</v>
      </c>
      <c r="H13" s="15">
        <f t="shared" si="0"/>
        <v>287</v>
      </c>
      <c r="I13" s="15">
        <f t="shared" si="0"/>
        <v>278</v>
      </c>
      <c r="J13" s="15">
        <f t="shared" si="0"/>
        <v>264</v>
      </c>
      <c r="K13" s="15">
        <f t="shared" si="0"/>
        <v>255</v>
      </c>
      <c r="L13" s="15">
        <f t="shared" si="0"/>
        <v>246</v>
      </c>
      <c r="M13" s="15">
        <f t="shared" si="0"/>
        <v>240</v>
      </c>
      <c r="N13" s="15">
        <f t="shared" si="0"/>
        <v>233</v>
      </c>
    </row>
    <row r="14" spans="1:14" ht="34.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1576</v>
      </c>
      <c r="F14" s="15">
        <f t="shared" ref="F14:N14" si="1">+F6</f>
        <v>576</v>
      </c>
      <c r="G14" s="15">
        <f t="shared" si="1"/>
        <v>301</v>
      </c>
      <c r="H14" s="15">
        <f t="shared" si="1"/>
        <v>287</v>
      </c>
      <c r="I14" s="15">
        <f t="shared" si="1"/>
        <v>278</v>
      </c>
      <c r="J14" s="15">
        <f t="shared" si="1"/>
        <v>264</v>
      </c>
      <c r="K14" s="15">
        <f t="shared" si="1"/>
        <v>255</v>
      </c>
      <c r="L14" s="15">
        <f t="shared" si="1"/>
        <v>246</v>
      </c>
      <c r="M14" s="15">
        <f t="shared" si="1"/>
        <v>240</v>
      </c>
      <c r="N14" s="15">
        <f t="shared" si="1"/>
        <v>233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126</v>
      </c>
      <c r="F15" s="9">
        <v>126</v>
      </c>
      <c r="G15" s="9">
        <v>126</v>
      </c>
      <c r="H15" s="9">
        <v>126</v>
      </c>
      <c r="I15" s="9">
        <v>126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66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66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66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66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B8" zoomScale="60" zoomScaleNormal="60" workbookViewId="0">
      <selection activeCell="E15" sqref="E15:I15"/>
    </sheetView>
  </sheetViews>
  <sheetFormatPr baseColWidth="10" defaultRowHeight="14.5" x14ac:dyDescent="0.35"/>
  <cols>
    <col min="1" max="1" width="42.1796875" customWidth="1"/>
    <col min="2" max="2" width="19.81640625" bestFit="1" customWidth="1"/>
    <col min="3" max="3" width="37.81640625" customWidth="1"/>
    <col min="4" max="4" width="46.453125" customWidth="1"/>
    <col min="5" max="5" width="13.26953125" customWidth="1"/>
    <col min="6" max="6" width="12.81640625" customWidth="1"/>
    <col min="7" max="7" width="14" customWidth="1"/>
    <col min="8" max="8" width="13" customWidth="1"/>
    <col min="9" max="9" width="13.54296875" customWidth="1"/>
    <col min="10" max="10" width="12.7265625" customWidth="1"/>
    <col min="11" max="11" width="12.54296875" customWidth="1"/>
    <col min="12" max="12" width="13.54296875" customWidth="1"/>
    <col min="13" max="13" width="12.7265625" customWidth="1"/>
    <col min="14" max="14" width="13.54296875" customWidth="1"/>
  </cols>
  <sheetData>
    <row r="1" spans="1:14" ht="15" thickBot="1" x14ac:dyDescent="0.4"/>
    <row r="2" spans="1:14" ht="24" customHeight="1" thickBot="1" x14ac:dyDescent="0.4">
      <c r="A2" s="1" t="s">
        <v>45</v>
      </c>
      <c r="B2" s="18"/>
      <c r="C2" s="2"/>
      <c r="D2" s="38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4" thickBo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7.5" thickBot="1" x14ac:dyDescent="0.4">
      <c r="A4" s="6" t="s">
        <v>2</v>
      </c>
      <c r="B4" s="6" t="s">
        <v>3</v>
      </c>
      <c r="C4" s="6" t="s">
        <v>4</v>
      </c>
      <c r="D4" s="6" t="s">
        <v>5</v>
      </c>
      <c r="E4" s="29" t="s">
        <v>52</v>
      </c>
      <c r="F4" s="29" t="s">
        <v>53</v>
      </c>
      <c r="G4" s="29" t="s">
        <v>54</v>
      </c>
      <c r="H4" s="29" t="s">
        <v>55</v>
      </c>
      <c r="I4" s="29" t="s">
        <v>56</v>
      </c>
      <c r="J4" s="29" t="s">
        <v>57</v>
      </c>
      <c r="K4" s="29" t="s">
        <v>58</v>
      </c>
      <c r="L4" s="29" t="s">
        <v>59</v>
      </c>
      <c r="M4" s="29" t="s">
        <v>60</v>
      </c>
      <c r="N4" s="29" t="s">
        <v>61</v>
      </c>
    </row>
    <row r="5" spans="1:14" ht="44" thickBot="1" x14ac:dyDescent="0.4">
      <c r="A5" s="39" t="s">
        <v>6</v>
      </c>
      <c r="B5" s="6" t="s">
        <v>7</v>
      </c>
      <c r="C5" s="7">
        <v>1</v>
      </c>
      <c r="D5" s="8" t="s">
        <v>8</v>
      </c>
      <c r="E5" s="9">
        <v>7487</v>
      </c>
      <c r="F5" s="9">
        <v>2603</v>
      </c>
      <c r="G5" s="9">
        <v>823</v>
      </c>
      <c r="H5" s="9">
        <v>787</v>
      </c>
      <c r="I5" s="9">
        <v>754</v>
      </c>
      <c r="J5" s="9">
        <v>727</v>
      </c>
      <c r="K5" s="9">
        <v>698</v>
      </c>
      <c r="L5" s="9">
        <v>674</v>
      </c>
      <c r="M5" s="9">
        <v>653</v>
      </c>
      <c r="N5" s="9">
        <v>636</v>
      </c>
    </row>
    <row r="6" spans="1:14" ht="44" thickBot="1" x14ac:dyDescent="0.4">
      <c r="A6" s="40"/>
      <c r="B6" s="6" t="s">
        <v>9</v>
      </c>
      <c r="C6" s="7">
        <v>1</v>
      </c>
      <c r="D6" s="8" t="s">
        <v>10</v>
      </c>
      <c r="E6" s="9">
        <v>7734</v>
      </c>
      <c r="F6" s="9">
        <v>2603</v>
      </c>
      <c r="G6" s="9">
        <v>823</v>
      </c>
      <c r="H6" s="9">
        <v>787</v>
      </c>
      <c r="I6" s="9">
        <v>754</v>
      </c>
      <c r="J6" s="9">
        <v>727</v>
      </c>
      <c r="K6" s="9">
        <v>698</v>
      </c>
      <c r="L6" s="9">
        <v>674</v>
      </c>
      <c r="M6" s="9">
        <v>653</v>
      </c>
      <c r="N6" s="9">
        <v>636</v>
      </c>
    </row>
    <row r="7" spans="1:14" ht="51" customHeight="1" thickBot="1" x14ac:dyDescent="0.4">
      <c r="A7" s="19" t="s">
        <v>11</v>
      </c>
      <c r="B7" s="6" t="s">
        <v>7</v>
      </c>
      <c r="C7" s="6" t="s">
        <v>12</v>
      </c>
      <c r="D7" s="8" t="s">
        <v>13</v>
      </c>
      <c r="E7" s="10">
        <v>0.98360000000000003</v>
      </c>
      <c r="F7" s="10">
        <v>0.98360000000000003</v>
      </c>
      <c r="G7" s="10">
        <v>0.98360000000000003</v>
      </c>
      <c r="H7" s="10">
        <v>0.98360000000000003</v>
      </c>
      <c r="I7" s="10">
        <v>0.98360000000000003</v>
      </c>
      <c r="J7" s="10">
        <v>0.98360000000000003</v>
      </c>
      <c r="K7" s="10">
        <v>0.98360000000000003</v>
      </c>
      <c r="L7" s="10">
        <v>0.98360000000000003</v>
      </c>
      <c r="M7" s="10">
        <v>0.98360000000000003</v>
      </c>
      <c r="N7" s="11">
        <v>0.98360000000000003</v>
      </c>
    </row>
    <row r="8" spans="1:14" ht="19" thickBot="1" x14ac:dyDescent="0.4">
      <c r="A8" s="39" t="s">
        <v>14</v>
      </c>
      <c r="B8" s="6" t="s">
        <v>7</v>
      </c>
      <c r="C8" s="6" t="s">
        <v>15</v>
      </c>
      <c r="D8" s="8" t="s">
        <v>16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 t="s">
        <v>17</v>
      </c>
    </row>
    <row r="9" spans="1:14" ht="93" thickBot="1" x14ac:dyDescent="0.4">
      <c r="A9" s="40"/>
      <c r="B9" s="6" t="s">
        <v>9</v>
      </c>
      <c r="C9" s="6" t="s">
        <v>38</v>
      </c>
      <c r="D9" s="8" t="s">
        <v>19</v>
      </c>
      <c r="E9" s="30">
        <v>2.5099999999999998</v>
      </c>
      <c r="F9" s="30">
        <v>6.09</v>
      </c>
      <c r="G9" s="30">
        <v>34.26</v>
      </c>
      <c r="H9" s="30">
        <v>77.95</v>
      </c>
      <c r="I9" s="30">
        <v>79.23</v>
      </c>
      <c r="J9" s="30">
        <v>98.72</v>
      </c>
      <c r="K9" s="30">
        <v>98.72</v>
      </c>
      <c r="L9" s="30">
        <v>98.72</v>
      </c>
      <c r="M9" s="30">
        <v>100</v>
      </c>
      <c r="N9" s="30">
        <v>100</v>
      </c>
    </row>
    <row r="10" spans="1:14" ht="111.5" thickBot="1" x14ac:dyDescent="0.4">
      <c r="A10" s="13" t="s">
        <v>20</v>
      </c>
      <c r="B10" s="6" t="s">
        <v>7</v>
      </c>
      <c r="C10" s="6" t="s">
        <v>39</v>
      </c>
      <c r="D10" s="8" t="s">
        <v>22</v>
      </c>
      <c r="E10" s="14">
        <v>4</v>
      </c>
      <c r="F10" s="14">
        <v>4</v>
      </c>
      <c r="G10" s="14">
        <v>4</v>
      </c>
      <c r="H10" s="14">
        <v>4</v>
      </c>
      <c r="I10" s="14">
        <v>4</v>
      </c>
      <c r="J10" s="14">
        <v>4</v>
      </c>
      <c r="K10" s="14">
        <v>4</v>
      </c>
      <c r="L10" s="14">
        <v>4</v>
      </c>
      <c r="M10" s="14">
        <v>4</v>
      </c>
      <c r="N10" s="14">
        <v>4</v>
      </c>
    </row>
    <row r="11" spans="1:14" ht="15" thickBot="1" x14ac:dyDescent="0.4"/>
    <row r="12" spans="1:14" ht="37.5" thickBot="1" x14ac:dyDescent="0.4">
      <c r="A12" s="6" t="s">
        <v>23</v>
      </c>
      <c r="B12" s="6" t="s">
        <v>24</v>
      </c>
      <c r="C12" s="6" t="s">
        <v>4</v>
      </c>
      <c r="D12" s="6" t="s">
        <v>5</v>
      </c>
      <c r="E12" s="29" t="s">
        <v>52</v>
      </c>
      <c r="F12" s="29" t="s">
        <v>53</v>
      </c>
      <c r="G12" s="29" t="s">
        <v>54</v>
      </c>
      <c r="H12" s="29" t="s">
        <v>55</v>
      </c>
      <c r="I12" s="29" t="s">
        <v>56</v>
      </c>
      <c r="J12" s="29" t="s">
        <v>57</v>
      </c>
      <c r="K12" s="29" t="s">
        <v>58</v>
      </c>
      <c r="L12" s="29" t="s">
        <v>59</v>
      </c>
      <c r="M12" s="29" t="s">
        <v>60</v>
      </c>
      <c r="N12" s="29" t="s">
        <v>61</v>
      </c>
    </row>
    <row r="13" spans="1:14" ht="28.5" customHeight="1" thickBot="1" x14ac:dyDescent="0.4">
      <c r="A13" s="39" t="s">
        <v>25</v>
      </c>
      <c r="B13" s="6" t="s">
        <v>7</v>
      </c>
      <c r="C13" s="41" t="s">
        <v>40</v>
      </c>
      <c r="D13" s="8" t="s">
        <v>27</v>
      </c>
      <c r="E13" s="15">
        <f>+E5</f>
        <v>7487</v>
      </c>
      <c r="F13" s="15">
        <f t="shared" ref="F13:N13" si="0">+F5</f>
        <v>2603</v>
      </c>
      <c r="G13" s="15">
        <f t="shared" si="0"/>
        <v>823</v>
      </c>
      <c r="H13" s="15">
        <f t="shared" si="0"/>
        <v>787</v>
      </c>
      <c r="I13" s="15">
        <f t="shared" si="0"/>
        <v>754</v>
      </c>
      <c r="J13" s="15">
        <f t="shared" si="0"/>
        <v>727</v>
      </c>
      <c r="K13" s="15">
        <f t="shared" si="0"/>
        <v>698</v>
      </c>
      <c r="L13" s="15">
        <f t="shared" si="0"/>
        <v>674</v>
      </c>
      <c r="M13" s="15">
        <f t="shared" si="0"/>
        <v>653</v>
      </c>
      <c r="N13" s="15">
        <f t="shared" si="0"/>
        <v>636</v>
      </c>
    </row>
    <row r="14" spans="1:14" ht="28.5" customHeight="1" thickBot="1" x14ac:dyDescent="0.4">
      <c r="A14" s="40"/>
      <c r="B14" s="6" t="s">
        <v>9</v>
      </c>
      <c r="C14" s="42"/>
      <c r="D14" s="8" t="s">
        <v>27</v>
      </c>
      <c r="E14" s="15">
        <f>+E6</f>
        <v>7734</v>
      </c>
      <c r="F14" s="15">
        <f t="shared" ref="F14:N14" si="1">+F6</f>
        <v>2603</v>
      </c>
      <c r="G14" s="15">
        <f t="shared" si="1"/>
        <v>823</v>
      </c>
      <c r="H14" s="15">
        <f t="shared" si="1"/>
        <v>787</v>
      </c>
      <c r="I14" s="15">
        <f t="shared" si="1"/>
        <v>754</v>
      </c>
      <c r="J14" s="15">
        <f t="shared" si="1"/>
        <v>727</v>
      </c>
      <c r="K14" s="15">
        <f t="shared" si="1"/>
        <v>698</v>
      </c>
      <c r="L14" s="15">
        <f t="shared" si="1"/>
        <v>674</v>
      </c>
      <c r="M14" s="15">
        <f t="shared" si="1"/>
        <v>653</v>
      </c>
      <c r="N14" s="15">
        <f t="shared" si="1"/>
        <v>636</v>
      </c>
    </row>
    <row r="15" spans="1:14" ht="74.5" thickBot="1" x14ac:dyDescent="0.4">
      <c r="A15" s="13" t="s">
        <v>28</v>
      </c>
      <c r="B15" s="16"/>
      <c r="C15" s="6" t="s">
        <v>29</v>
      </c>
      <c r="D15" s="8" t="s">
        <v>27</v>
      </c>
      <c r="E15" s="9">
        <v>-559</v>
      </c>
      <c r="F15" s="9">
        <v>-559</v>
      </c>
      <c r="G15" s="9">
        <v>-559</v>
      </c>
      <c r="H15" s="9">
        <v>-559</v>
      </c>
      <c r="I15" s="9">
        <v>-559</v>
      </c>
      <c r="J15" s="9">
        <f t="shared" ref="J15:N15" si="2">+J13-J14</f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14" ht="93" thickBot="1" x14ac:dyDescent="0.4">
      <c r="A16" s="13" t="s">
        <v>30</v>
      </c>
      <c r="B16" s="6" t="s">
        <v>7</v>
      </c>
      <c r="C16" s="6" t="s">
        <v>31</v>
      </c>
      <c r="D16" s="8" t="s">
        <v>32</v>
      </c>
      <c r="E16" s="30">
        <v>6.02</v>
      </c>
      <c r="F16" s="30">
        <v>6.01</v>
      </c>
      <c r="G16" s="30">
        <v>6.01</v>
      </c>
      <c r="H16" s="30">
        <v>6.01</v>
      </c>
      <c r="I16" s="30">
        <v>6.01</v>
      </c>
      <c r="J16" s="30">
        <v>6</v>
      </c>
      <c r="K16" s="30">
        <v>6</v>
      </c>
      <c r="L16" s="30">
        <v>6</v>
      </c>
      <c r="M16" s="30">
        <v>6</v>
      </c>
      <c r="N16" s="30">
        <v>6</v>
      </c>
    </row>
    <row r="17" spans="1:14" ht="49.5" customHeight="1" thickBot="1" x14ac:dyDescent="0.4">
      <c r="A17" s="39" t="s">
        <v>33</v>
      </c>
      <c r="B17" s="6" t="s">
        <v>7</v>
      </c>
      <c r="C17" s="41" t="s">
        <v>34</v>
      </c>
      <c r="D17" s="8" t="s">
        <v>35</v>
      </c>
      <c r="E17" s="30">
        <v>6071.32</v>
      </c>
      <c r="F17" s="30">
        <v>6071.32</v>
      </c>
      <c r="G17" s="30">
        <v>6071.32</v>
      </c>
      <c r="H17" s="30">
        <v>6071.32</v>
      </c>
      <c r="I17" s="30">
        <v>6071.32</v>
      </c>
      <c r="J17" s="28"/>
      <c r="K17" s="28"/>
      <c r="L17" s="28"/>
      <c r="M17" s="28"/>
      <c r="N17" s="28"/>
    </row>
    <row r="18" spans="1:14" ht="49.5" customHeight="1" thickBot="1" x14ac:dyDescent="0.4">
      <c r="A18" s="40"/>
      <c r="B18" s="6" t="s">
        <v>9</v>
      </c>
      <c r="C18" s="42"/>
      <c r="D18" s="8" t="s">
        <v>35</v>
      </c>
      <c r="E18" s="30">
        <v>3421</v>
      </c>
      <c r="F18" s="30">
        <v>3421</v>
      </c>
      <c r="G18" s="30">
        <v>3421</v>
      </c>
      <c r="H18" s="30">
        <v>3421</v>
      </c>
      <c r="I18" s="30">
        <v>3421</v>
      </c>
      <c r="J18" s="28"/>
      <c r="K18" s="28"/>
      <c r="L18" s="28"/>
      <c r="M18" s="28"/>
      <c r="N18" s="28"/>
    </row>
    <row r="19" spans="1:14" ht="49.5" customHeight="1" thickBot="1" x14ac:dyDescent="0.4">
      <c r="A19" s="39" t="s">
        <v>36</v>
      </c>
      <c r="B19" s="6" t="s">
        <v>7</v>
      </c>
      <c r="C19" s="41" t="s">
        <v>34</v>
      </c>
      <c r="D19" s="8" t="s">
        <v>35</v>
      </c>
      <c r="E19" s="30">
        <v>11983.57</v>
      </c>
      <c r="F19" s="30">
        <v>11983.57</v>
      </c>
      <c r="G19" s="30">
        <v>11983.57</v>
      </c>
      <c r="H19" s="30">
        <v>11983.57</v>
      </c>
      <c r="I19" s="30">
        <v>11983.57</v>
      </c>
      <c r="J19" s="28"/>
      <c r="K19" s="28"/>
      <c r="L19" s="28"/>
      <c r="M19" s="28"/>
      <c r="N19" s="28"/>
    </row>
    <row r="20" spans="1:14" ht="49.5" customHeight="1" thickBot="1" x14ac:dyDescent="0.4">
      <c r="A20" s="40"/>
      <c r="B20" s="6" t="s">
        <v>9</v>
      </c>
      <c r="C20" s="42"/>
      <c r="D20" s="8" t="s">
        <v>35</v>
      </c>
      <c r="E20" s="30">
        <v>3442.84</v>
      </c>
      <c r="F20" s="30">
        <v>3442.84</v>
      </c>
      <c r="G20" s="30">
        <v>3442.84</v>
      </c>
      <c r="H20" s="30">
        <v>3442.84</v>
      </c>
      <c r="I20" s="30">
        <v>3442.84</v>
      </c>
      <c r="J20" s="28"/>
      <c r="K20" s="28"/>
      <c r="L20" s="28"/>
      <c r="M20" s="28"/>
      <c r="N20" s="28"/>
    </row>
  </sheetData>
  <mergeCells count="9">
    <mergeCell ref="A17:A18"/>
    <mergeCell ref="C17:C18"/>
    <mergeCell ref="A19:A20"/>
    <mergeCell ref="C19:C20"/>
    <mergeCell ref="D2:N2"/>
    <mergeCell ref="A5:A6"/>
    <mergeCell ref="A8:A9"/>
    <mergeCell ref="A13:A14"/>
    <mergeCell ref="C13:C1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psmv</vt:lpstr>
      <vt:lpstr>Medellin</vt:lpstr>
      <vt:lpstr>Envigado</vt:lpstr>
      <vt:lpstr>Bello</vt:lpstr>
      <vt:lpstr>Copacabana</vt:lpstr>
      <vt:lpstr>Girardota</vt:lpstr>
      <vt:lpstr>Itagui</vt:lpstr>
      <vt:lpstr>La Estrella</vt:lpstr>
      <vt:lpstr>Sabaneta</vt:lpstr>
      <vt:lpstr>Caldas</vt:lpstr>
      <vt:lpstr>Rionegro</vt:lpstr>
      <vt:lpstr>Barbosa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ZAPATA MEJIA</dc:creator>
  <cp:lastModifiedBy>HILDA HELENA GALINDO MEJIA</cp:lastModifiedBy>
  <dcterms:created xsi:type="dcterms:W3CDTF">2017-10-03T19:22:05Z</dcterms:created>
  <dcterms:modified xsi:type="dcterms:W3CDTF">2024-08-01T21:30:22Z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2022-02-23T14:09:39Z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7429330c-5ed8-468c-acac-6efdeb5060f6</vt:lpwstr>
  </property>
  <property fmtid="{D5CDD505-2E9C-101B-9397-08002B2CF9AE}" pid="8" name="MSIP_Label_666bb131-2344-48ed-84db-fe1e84a9fae2_ContentBits">
    <vt:lpwstr>0</vt:lpwstr>
  </property>
</Properties>
</file>